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BUMCLICK\Desktop\"/>
    </mc:Choice>
  </mc:AlternateContent>
  <xr:revisionPtr revIDLastSave="0" documentId="13_ncr:1_{5FA4FF11-EB40-468B-9968-AD1B07B64901}" xr6:coauthVersionLast="45" xr6:coauthVersionMax="45" xr10:uidLastSave="{00000000-0000-0000-0000-000000000000}"/>
  <bookViews>
    <workbookView xWindow="-120" yWindow="-120" windowWidth="20730" windowHeight="11160" xr2:uid="{00000000-000D-0000-FFFF-FFFF00000000}"/>
  </bookViews>
  <sheets>
    <sheet name="Hoja de trabajo" sheetId="2" r:id="rId1"/>
  </sheets>
  <definedNames>
    <definedName name="_xlnm._FilterDatabase" localSheetId="0" hidden="1">'Hoja de trabajo'!$A$3:$U$76</definedName>
    <definedName name="LINEA"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7" i="2" l="1"/>
  <c r="U77" i="2" l="1"/>
  <c r="T77" i="2"/>
  <c r="S77" i="2"/>
  <c r="R77" i="2"/>
  <c r="P51" i="2"/>
  <c r="P50" i="2"/>
  <c r="P64" i="2"/>
  <c r="P63" i="2"/>
  <c r="P62" i="2"/>
  <c r="P61" i="2"/>
  <c r="P60" i="2"/>
  <c r="P59" i="2"/>
  <c r="P58" i="2"/>
  <c r="P57" i="2"/>
  <c r="P56" i="2"/>
  <c r="P33" i="2"/>
  <c r="P55" i="2"/>
  <c r="P39" i="2"/>
  <c r="P32" i="2"/>
  <c r="P15" i="2"/>
  <c r="P31" i="2"/>
  <c r="P30" i="2"/>
  <c r="P29" i="2"/>
  <c r="P34" i="2"/>
  <c r="P28" i="2"/>
  <c r="P18" i="2"/>
  <c r="P27" i="2"/>
  <c r="P26" i="2"/>
  <c r="P25" i="2"/>
  <c r="P19" i="2"/>
  <c r="P24" i="2"/>
  <c r="U73" i="2"/>
  <c r="P73" i="2" s="1"/>
  <c r="P72" i="2"/>
  <c r="P71" i="2"/>
  <c r="P70" i="2"/>
  <c r="P69" i="2"/>
  <c r="P54" i="2"/>
  <c r="P53" i="2"/>
  <c r="P52" i="2"/>
  <c r="P76" i="2"/>
  <c r="P75" i="2"/>
  <c r="P74" i="2"/>
  <c r="P48" i="2"/>
  <c r="P37" i="2"/>
  <c r="P41" i="2"/>
  <c r="P40" i="2"/>
  <c r="P38" i="2"/>
  <c r="P47" i="2"/>
  <c r="P46" i="2"/>
  <c r="P45" i="2"/>
  <c r="P44" i="2"/>
  <c r="P5" i="2"/>
  <c r="P36" i="2"/>
  <c r="P68" i="2"/>
  <c r="P67" i="2"/>
  <c r="P66" i="2"/>
  <c r="P65" i="2"/>
  <c r="P12" i="2"/>
  <c r="P43" i="2"/>
  <c r="P42" i="2"/>
  <c r="P8" i="2"/>
  <c r="P7" i="2"/>
  <c r="P11" i="2"/>
  <c r="P10" i="2"/>
  <c r="P6" i="2"/>
  <c r="P9" i="2"/>
  <c r="P4" i="2"/>
</calcChain>
</file>

<file path=xl/sharedStrings.xml><?xml version="1.0" encoding="utf-8"?>
<sst xmlns="http://schemas.openxmlformats.org/spreadsheetml/2006/main" count="1061" uniqueCount="522">
  <si>
    <t>SECTOR</t>
  </si>
  <si>
    <t>COMPETENCIA</t>
  </si>
  <si>
    <t>PROPOSITO</t>
  </si>
  <si>
    <t>PROGRAMA</t>
  </si>
  <si>
    <t>COMPONENTE</t>
  </si>
  <si>
    <t>LINEA</t>
  </si>
  <si>
    <t>CONCEPTO</t>
  </si>
  <si>
    <t>DEFINICIÓN DEL CONCEPTO</t>
  </si>
  <si>
    <t>COSTOS DE REFERENCIA 
(Valores estimados cuyo único propósito es facilitar la cuantificación de las metas del plan de desarrollo local en términos de bienes y servicios)</t>
  </si>
  <si>
    <t>Definición de la Meta</t>
  </si>
  <si>
    <t>Meta cuatrienio</t>
  </si>
  <si>
    <t>Valor anual 2021</t>
  </si>
  <si>
    <t>Valor anual 2022</t>
  </si>
  <si>
    <t>Valor anual 2023</t>
  </si>
  <si>
    <t>Valor anual 2024</t>
  </si>
  <si>
    <t>Vl. Cuatrienio</t>
  </si>
  <si>
    <t>CULTURA, RECREACIÓN Y DEPORTE</t>
  </si>
  <si>
    <t>Nueva PDD</t>
  </si>
  <si>
    <t>Propósito 1. Hacer un nuevo contrato social con igualdad de oportunidades para la inclusión social, productiva y política</t>
  </si>
  <si>
    <t>Bogotá región emprendedora e innovadora</t>
  </si>
  <si>
    <t>PRESUPUESTOS PARTICIPATIVOS</t>
  </si>
  <si>
    <t>Desarrollo social y cultural</t>
  </si>
  <si>
    <t xml:space="preserve">Apoyo y fortalecimiento a las industrias culturales y creativas en las localidades. </t>
  </si>
  <si>
    <t>Herramientas de financiación dirigidas a: (i) fortalecer los modelos de gestión de los Distritos Creativos o territorios con potencial de clúster; (ii) potenciar las ideas de negocio e incubación de las iniciativas culturales y creativas; y (iii) promover estrategias de ampliación de mercado y nuevas oportunidades de negocio, con el propósito de estimular las dinámicas de creación, acceso y consumo de bienes y servicios en las localidades.
Las Industrias Culturales y Creativas (ICC) comprenden “aquellos sectores de actividad organizada que tienen como objeto principal la producción o la reproducción, la difusión y/o la comercialización de bienes, servicios y actividades de contenido cultural, artístico o patrimonial” (UNESCO, s.f.). En Bogotá D.C., este concepto tiene relación y se asocia a los siguientes segmentos del Campo Cultural (CAB, 2015): Artes visuales, Audiovisual y radio, Creación - derechos de autor, Creación publicitaria, Diseño, Educación cultural, Juegos y juguetería, Libros y publicaciones, Música, Patrimonio inmaterial y Patrimonio material.</t>
  </si>
  <si>
    <t>Financiación para el fortalecimiento de los modelos de gestión de los Distritos Creativos o territorios con potencial de clúster: Tiene como propósito fortalecer los modelos de gestión de la infraestructura con uso cultural por medio de un programa integral de administración y aprovechamiento integral (social y económico) de los espacios (públicos y privados). Se realiza en el marco de las siguientes etapas: (i) evaluación de proyectos; (ii) diagnóstico de necesidades y oportunidades del territorio; y (iii) la optimización de recursos físicos y financieros.
Costo unitario: $713.000.000
Unidad de medida: Un (1) Distrito Creativo o territorio con potencial de clúster.
Financiación para potenciar las ideas de negocio e incubación de las iniciativas culturales y creativas: Tiene como propósito facilitar herramientas dirigidas a potenciar las ideas de negocio de iniciativas culturales y creativas dentro de la coyuntura actual, lo que permitirá estimular las dinámicas de acceso y consumo de los bienes y servicios culturales por parte de los ciudadanos. Se realiza en el marco de las siguientes etapas: (i) cursos virtuales; (ii) asesoramiento y acompañamiento a las iniciativas destacadas y de mayor proyección; y (iii) capital semilla. 
Costo unitario: $20.900.000
Unidad de medida: Una (1) iniciativa y/o proyecto.
Financiación para promover estrategias de ampliación de mercado y nuevas oportunidades de negocio: Tiene como propósito generar estrategias de ampliación de mercado y nuevas oportunidades de negocio, que respondan a la actual coyuntura, por medio del desarrollo de acciones dirigidas a identificar mercados potenciales, así como procesos innovadores de creación/producción, distribución/circulación/consumo y apropiación. Se realiza en el marco de las siguientes etapas: (i) selección de proyectos, diagnóstico de necesidades y oportunidades de los emprendedores y empresarios; (ii) asesorías especializadas; y (iii) capital para financiación productiva.
Costo unitario: $36.420.000
Unidad de medida: Una (1) iniciativa y/o proyecto.</t>
  </si>
  <si>
    <t>Número de proyectos financiados y acompañados del sector cultural y creativo.</t>
  </si>
  <si>
    <t>02. Realizar inversiones complementarias a las realizadas por el sector en la prestación de servicios culturales, recreativos y deportivos locales.</t>
  </si>
  <si>
    <t>Creación y vida cotidiana: Apropiación ciudadana del arte, la cultura y el patrimonio, para la democracia cultural</t>
  </si>
  <si>
    <t>Circulación y apropiación de prácticas artísticas, interculturales, culturales y patrimoniales.</t>
  </si>
  <si>
    <t xml:space="preserve">Proyectos de circulación, apropiación, creación, divulgación, visibilización, valoración e intercambio de expresiones, prácticas y productos artísticos, culturales y patrimoniales que buscan facilitar el acceso de las comunidades a la oferta cultural, artística y patrimonial; brindar espacios de encuentro, intercambio y valoración de prácticas culturales poblacionales diversas; generar entornos de diálogo intercultural, celebración de la diversidad; donde los ciudadanos reconozcan en el arte y las prácticas culturales opciones y oportunidades para el desarrollo humano. </t>
  </si>
  <si>
    <t>El costo promedio en un proyecto con un alcance de 12 eventos que benefician a 5.000 mil personas aproximadamente es de $600.000.000 millones de pesos aproximadamente. Este costo aproximado incluye gastos asociados a: pago de honorarios del equipo de trabajo del proyecto, artistas, grupos musicales, talleristas, sabedores; material publicitario; alimentación, refrigerios; alquileres de espacio, carpas, tarima, sonido; logística y demás elementos requeridos para implementar el plan de emergencias y contingencias.</t>
  </si>
  <si>
    <t>Realizar 58 eventos de promocion de actividades culturales  con todos los grupos poblaciones de la Localidad.</t>
  </si>
  <si>
    <t>Eventos de promoción de actividades culturales realizadas</t>
  </si>
  <si>
    <t>Bogotá, referente en cultura, deporte, recreación y actividad física, con parques para el desarrollo y la salud</t>
  </si>
  <si>
    <t>Eventos recreo-deportivos.</t>
  </si>
  <si>
    <t>Certámenes y Eventos recreo deportivos: Son actividades que permiten a través del deporte y la recreación establecer espacios de encuentro, fortalecer lazos entre amigos, vecinos y familias.
Sesiones de Actividad física: Tienen como objetivo el desarrollo y la apropiación de estilos de vidas saludables por parte de la ciudadanía, a través de la práctica de clases grupales con ejercicios de fortalecimiento muscular cardiovascular y de movilidad.
Otras actividades recreo deportivas: Son actividades dirigidas a diferentes grupos poblacionales los cuales pueden contar con reglas elaboradas de acuerdo a las necesidades de las comunidades de las localidades (Carreras atléticas y ciclísticas, torneos de los deportes urbanos y nuevas tendencias, juegos Intercolegiados, juegos comunitarios, actividades recre-deportivas para las personas mayores, con discapacidad, campamentos).</t>
  </si>
  <si>
    <t>1. Sesiones de Actividad Física:
- Sesión de actividad física: 2 horas para 50 personas $800.000 (sonido, profesor, logísitca y operario)
- Sesión Actividad Física Recreovía: 2 horas (sonido, dos profesores, logistica, operarios y transporte) $1.900.000
Costos fijos: 
- Uniformes instructores unidad $190.000
- Servicio de tarima x dia - 12 horas:
a) Tarima de 4 x 4 metros, con escalera y altura de 1.50 m a 2.40 m - servicio dia x 12 horas $1.000.000 
b) Tarima de 7,20 x 6 metros, con escalera y altura de 1.50 m a 2.40 m - servicio dia x 12 horas $1.200.000
c) Tarima  con techo de 10 x 10 metros, con escalera y altura de 1.50 m a 2.40 m - servicio dia x 12 horas $6.000.000
- Carpa servicio día x 12 horas:
a) Carpa 4 m x 4  m  servicio dia x 12 horas $130.000
b) Carpa 6 m x 6  m  servicio dia x 12 horas $150.000
2. Certámen deportivo: 
- Para 1.000 persona incluyendo (suministros y servicios) $110.000.000  
- Para 2.000 persona  incluyendo (suministros y servicios) $176.000.000 
- Para 3.000 persona  incluyendo (suministros y servicios) $216.000.000 
Por cada 1.000 persona aumenta un 60%  los costos de servicios y suministros</t>
  </si>
  <si>
    <t>Personas vinculadas en actividades recreo-deportivas comunitarias</t>
  </si>
  <si>
    <t>Iniciativas de interés cultural, artístico, patrimonial y recreo deportivas.</t>
  </si>
  <si>
    <t>El Programa Distrital Estímulos busca fortalecer los procesos, proyectos e iniciativas desarrolladas por los agentes del sector y de la ciudadanía en general, a través de la entrega de estímulos mediante convocatorias públicas para el desarrollo de propuestas o para realzar la excelencia de procesos y trayectorias relevantes en donde el arte, la cultura y el patrimonio sean centrales. La oferta de convocatorias del PDE está en concordancia con las metas del Plan de Desarrollo de la ciudad y se revisa de manera permanente en relación con los diagnósticos y las estrategias de los planes sectoriales e institucionales.</t>
  </si>
  <si>
    <t>Para ofertar convocatorias en el marco del Programa Distrital de Estímulos Los Fondos de Desarrollo Local deben considerar  en conjunto los siguientes gastos:                                                                                                                                                                                             
N° Estímulos por convocatoria: Mínimo 5                                                                                                                           Valor individual de cada estímulo: Mínimo $ 15.000.000                                                                                                                                                              Terna jurados (3 jurados por convocatoria): Valor individual pago jurados $ 4.500.000.                                                                                                                                                                                                                                                                           Procesos de fortalecimiento y ampliación de capacidades dirigido a ganadores de las convocatorias:  $ 25.000.000                                                                                                                                  Profesional especializado de apoyo y seguimiento a la convocatoria:  $ 7.000.000                                                                                                  Ceremonia de cierre y reconocimiento a ganadores de las convocatorias:  $ 15.000.000                                                                                                                                                                                                                                                                           Nota: Los valores están sujetos a especificaciones técnicas y términos de referencia correspondientes.</t>
  </si>
  <si>
    <t xml:space="preserve">Otorgar 110 estimulos de apoyo al sector artistico y cultural, con enfoque poblacional.  </t>
  </si>
  <si>
    <t xml:space="preserve">Estímulos otorgados de apoyo al sector artístico y cultural </t>
  </si>
  <si>
    <t>Procesos de formación y dotación de insumos para los campos artísticos, interculturales, culturales, patrimoniales y deportivos.</t>
  </si>
  <si>
    <t>Proyectos de formación artística y cultural que generen procesos de intervención e interacción pedagógica, en los campos o disciplinas artísticas, culturales o patrimoniales, que potencia a las artes y la cultura como mediadoras para la generación de saberes, capacidades, actitudes y competencias que aporten al desarrollo humano de las personas que habitan en la ciudad. Procesos de formación virtual y/o presencial que generen herramientas, conocimientos, habilidades y capacidades en áreas artísticas, patrimoniales, interculturales, gestión cultural, emprendimiento, promoción de lectura y cultura ciudadana. Que incluyan materiales didácticos, herramientas pedagógicas, dotación de instrumentos y/o de elementos básicos de acuerdo con las áreas artísticas para brindar condiciones apropiadas de funcionamiento de los procesos.</t>
  </si>
  <si>
    <t xml:space="preserve">El costo promedio en un proyecto para crear o fortalecer una escuela de formación con al menos 5 modalidades artísticas, con una duración de 6 meses y que beneficia a 400  personas aproximadamente es de $300.000.000 millones de pesos aproximadamente. Este costo aproximado incluye gastos asociados a: pago de honorarios del equipo de trabajo del proyecto, artistas formadores; material publicitario; alquileres de espacio; elementos requeridos de acuerdo con las áreas artísticas como alquiler de vestuario, maquillaje, utilería, materiales para artes plásticas como pinturas, artes audiovisuales alquiler de equipos como cámaras, entre otros; gastos asociados a salidas pedagógicas; y otros gastos asociados para realizar una muestra o presentación final. </t>
  </si>
  <si>
    <t>Personas capacitadas en los campos artísticos, interculturales, culturales y/o patrimoniales</t>
  </si>
  <si>
    <t>Procesos de Formación deportiva: Es un sistema organizativo y metodológico establecido para la enseñanza, educación y preparación del deportistas y comunidad deportiva, tomado bajo el influjo de condiciones sociales, económicas y logros de la ciencia y practica deportiva, enfocado hacia la identificación de usuarios con cualidades motrices superiores a las normales para realizar algún tipo de deporte (talento deportivo) para formar parte de la reserva deportiva  de la ciudad así como la cualificación de los instructores, entrenadores y dirigentes deportivos (Escuelas de formación deportiva convencional y para nacional, identificación y selección de talentos deportivos para el registro de Bogotá D.C, capacitaciones técnicas y administrativas, etc.)</t>
  </si>
  <si>
    <t>Proceso de formación deportiva: 
- Hora promedio instructor:
Valor mensual promedio por instructor $2.310.000 asignación 5 grupos, clases de 2 horas dos veces a la semana, para un total de 16 horas al mes por escuela,  80 horas al mes en las 5 escuelas, Valor promedio  hora $28.875
- Uniformes:
-  Pantaloneta, camiseta y medias, con logo y numeros para disciplinas como fútbol, baloncesto, voleibol, atletismo y disciplinas similares tiene un costo promedio de $98.000
- Uniforme para levantamineto de pesas, lucha, taekwondo con logos costo promedio $198.000
- Uniforme cilcismo y natación costo promedio $243.000
- Sudadera, chaqueta y pantalon con logos $190.000
- Implementación:
El costo de la implementación varia de acuerdo con la disciplina deportiva, por tal razón el IDRD no puede estandarizar un costo promedio, cada Fondo de Desarrollo Local deberá cotizar los elementos de acuerdo con sus necesidades y las disciplinas deportivas a desarrollar.</t>
  </si>
  <si>
    <t>Personas capacitadas en los campos deportivos</t>
  </si>
  <si>
    <t>Dotación de insumos: Elementos especializados deportivos que permitan desarrollar las actividades deportivas entorno a las sesiones de entrenamiento y a los objetos sociales de los organismo deportivos, dentro del concepto de gasto se encuentren acciones como: 
1. Apoyo a deportistas de rendimiento deportivo de la Localidad.
2. Apoyo a escuelas y clubes deportivas del registro de Bogotá D.C. que desarrollen acciones en la Localidad.</t>
  </si>
  <si>
    <t>Apoyo a deportistas:
1- Apoyo a deportistas del programa rendimiento deportivo: 
-Estimulo mensual por resultados: varia de acuerdo con lo resultados obtenidos  en las competencias Nacionales e Internacionales  en las que participan los deportistas, el estimulo puede variar entre 1 SMLV y  8 SMLV.
- Apoyo Transporte: se entrega a los deportista de reserva deportiva 1 y 2  y a los deportistas Elite Nacionales e Internacionales, valor establecido del 25% o el 30% de un SMLV dependiendo de los resultados obtemidos en las competencias.
- Apoyo Vivienda: se entrega a los deportistas en condición de vulnerabilidad de acuerdo con las visitas domiciliarias realizadas  y corresponde a un SMLV.
- Apoyo Educativo Semestral: se entrega un auxilio educativo a los deportistas que lo soliciten, en total se entregan anualmente entre  $100.000.000 a $150.000.000, que se dividen en la cantidad de deportista de acuerdo con sus resultados.
- Estimulo por Resultados Deportivo: Se entrega a los deportistas que obtienen medallas en el proceso de competiciones tales como campeonatos mundiales, panamericanos, centroamericanos, juegos nacionales entre otros. Se entregan entre 2 SMLV y 50 SMLV.
2- Implementación:
El costo de la implementación varia de acuerdo con la disciplina deportiva, por tal razón el IDRD no puede estandarizar un costo promedio, cada Fondo de Desarrollo Local deberá cotizar los elementos de acuerdo con sus necesidades y las disciplinas deportivas a desarrollar.</t>
  </si>
  <si>
    <t>Personas beneficiadas con artículos entregados.</t>
  </si>
  <si>
    <t>04. Adelantar la construcción y mantenimiento de parques vecinales y de bolsillo.</t>
  </si>
  <si>
    <t>Propósito 2. Cambiar nuestros hábitos de vida para reverdecer a Bogotá y adaptarnos y mitigar el cambio climático.</t>
  </si>
  <si>
    <t>Más árboles y más y mejor espacio público</t>
  </si>
  <si>
    <t>Infraestructura</t>
  </si>
  <si>
    <t>Construcción, mantenimiento y dotación de parques vecinales y/o de bolsillo.</t>
  </si>
  <si>
    <t>Realizar la construcción, mantenimiento, dotación, rehabilitación, mejoramiento y adecuación de parques locales de bolsillo y vecinales, para la ejecución de zona de juegos infantiles, gimnasios, senderos, zona existente, señalización, mobiliario y demás equipamientos necesarios para garantizar la recreación, el deporte, la actividad física y la sostenibilidad de los parques, mejorando la calidad de vida de los habitantes de Bogotá-Región.</t>
  </si>
  <si>
    <t>Valor estimado de estudios y diseños: en el rango entre $ 15.000/m2 y $ 30.000/m2, aproximadamente.
Valor estimado de interventorías de estudios y diseños: en el rango entre $ 2.100/m2 y $ 18.500/m2, aproximadamente.                                                                                                                                                                                                                                                                                                                                                                                                                                                                                                                                                                                                                                                                                                 El valor esta determinado por el diagnostico realizado al parque y a la infraestructura existe en el parque, los ítems mas recurrentes para el mantenimiento de un  parque vecinal o de bolsillo son :  reparación de carpeta asfáltica, cambio de piezas de mobiliario, malla anti impacto , bancas,  mesas multideportivas, juegos de niños, parques biosaludables,cambio de tableros de las canchas multipropósito (Fuente: promedio inversión parques vecinales les 2019 IDRD)
Valor estimado de obras: en el rango entre $ 340.000/m2 y $ 720.000/m2, aproximadamente.
Valor estimado de interventorías de obras: en el rango entre $ 25.000/m2 y $ 44.000/m2, aproximadamente.</t>
  </si>
  <si>
    <t>Construir 3.500  metros cuadrados de parques vecinales  y/o de bolsillo.</t>
  </si>
  <si>
    <t>m2 de Parques vecinales y/o de bolsillo construidos y dotados</t>
  </si>
  <si>
    <t>El valor promedio de mantenimiento los parques vecinales y de bolsillo es de 50 millones de pesos por parque; este valor sale de presupuesto disponible para atender actividades de mantenimiento (zonas duras, cerramientos, mobiliario como juegos infantiles, gimnasios al aire libre y senalizacion).</t>
  </si>
  <si>
    <t>Número de Parques vecinales y/o de bolsillo intervenidos en mejoramiento, mantenimiento y/o dotación</t>
  </si>
  <si>
    <t>Dotación e infraestructura cultural.</t>
  </si>
  <si>
    <t>Proyectos que aportan al fortalecimiento de las infraestructuras culturales locales, desde la premisa de ser herramientas fundamentales para la difusión de la oferta cultural y para mejorar las condiciones de acceso y disfrute de la ciudadanía, con en condiciones óptimas de seguridad y calidad.                                                                                                             Fortalecer y garantizar las condiciones de seguridad humana, construcción, adecuación y mejoramiento, dotación y funcionalidad, seguridad y actualización tecnológica de la infraestructura cultural para el desarrollo adecuado de las prácticas artísticas y culturales.</t>
  </si>
  <si>
    <t>Para proyectos que incluyan estudios, diseños, adecuación, mejoramiento y/o construcción, el rango es entre $200.000.000 y $600.000.000.</t>
  </si>
  <si>
    <t>Sedes dotadas y/o adecuadas</t>
  </si>
  <si>
    <t>MOVILIDAD</t>
  </si>
  <si>
    <t>03. Adelantar el diseño, construcción y conservación de la malla vial local e intermedia, del espacio público y peatonal local e intermedio; así como de los puentes peatonales y/o vehiculares que pertenezcan a la malla vial local e intermedia, incluyendo los ubicados sobre cuerpos de agua. Así mismo, podrán coordinar con las entidades del sector movilidad su participación en la conservación de la malla vial y espacio público arterial, sin transporte masivo.</t>
  </si>
  <si>
    <t>Propósito 4. Hacer de Bogotá-región un modelo de movilidad, creatividad y productividad incluyente y sostenible</t>
  </si>
  <si>
    <t>Movilidad segura, sostenible y accesible</t>
  </si>
  <si>
    <t>Construcción y/o conservación de elementos del sistema de espacio público peatonal.</t>
  </si>
  <si>
    <t>1. Conservación de espacio público: Conjunto de estrategias que se ejecutan sobre el espacio público construido, una vez puesto en operación, para que brinden condiciones de uso aceptable. Estas estrategias están enfocadas a cumplir el período de vida útil o a incrementarlo, empleando los tratamientos necesarios con el fin de retardar o reparar el desarrollo de deterioros. Incluye las estrategias de mantenimiento rutinario, periódico, rehabilitación o reconstrucción.
Podrán ser objeto de intervención los siguientes elementos del espacio público, entre otros: Aceras, separadores, vías peatonales, plazas, zonas bajo puentes.
2. Construcción de espacio público: Corresponde a la generación de un nuevo elemento del espacio úblico. Requiere previamente la realización de los estudios y diseños necesarios para garantizar el período de vida útil previsto.
3. Estudios y diseños: es la etapa en la cual se deben elaborar los diseños detallados tanto geométricos como de todas las estructuras y obras que se requieran, de tal forma que un constructor pueda materializar el proyecto de espaciom público. Se entienden incorporados dentro de la anterior definición entre otros, los términos como ajustes y/o complementación y/o actualización que tengan como resultado los productos definitivos de la fase de estudios y diseños para iniciar la construcción, inclusive si desarrolló actividades de prefactibilidad y/o factibilidad.</t>
  </si>
  <si>
    <t>SDHT: Costo aproximado de $ 898.828.000 x M2 de vía o espacio público peatonal (Incluye costo aproximado de 12% por concepto de interventoría).                                                                                                                                                                                                                                                                                                                                                                                                                                              IDU: CONSERVACIÓN DE ESPACIO PÚBLICO (Aceras):
1. Mantenimiento periódico: $115.000 M2 
2. Rehabiltación: $355.000 M2  
CONSTRUCCIÓN DE ESPACIO PÚBLICO (Aceras): 
$410.000 M2  (No incluye adquisición predial)</t>
  </si>
  <si>
    <t>Intervenir 3.000 metros cuadrados de elementos del sistema de espacio público peatonal con acciones de construccion y/o conservacion</t>
  </si>
  <si>
    <t>Metros cuadrados intervenidos de elementos del sistema de espacio público peatonal construidos o conservados</t>
  </si>
  <si>
    <t>Construcción y/o conservación de puentes peatonales y/o vehiculares sobre cuerpos de agua (de escala local: urbana y/o rural).</t>
  </si>
  <si>
    <t>1. Conservación de puentes: Conjunto de estrategias que se ejecutan sobre las estructuras, una vez puestas en operación, para que brinden condiciones de uso aceptable. Estas estrategias están enfocadas a cumplir el período de vida útil o a incrementarlo, empleando los tratamientos necesarios con el fin de retardar o reparar el desarrollo de deterioros. Incluye las estrategias de mantenimiento rutinario, periódico, rehabilitación o reconstrucción.
2. Construcción de puentes: Corresponde a la generación de un nuevo puente. Requiere previamente la realización de los estudios y diseños necesarios para garantizar el período de vida útil previsto.
3. Estudios y diseños: es la etapa en la cual se deben elaborar los diseños detallados tanto geométricos como de todas las estructuras y obras que se requieran, de tal forma que un constructor pueda materializar el proyecto deconstrucción del puente. Se entienden incorporados dentro de la anterior definición entre otros, los términos como ajustes y/o complementación y/o actualización que tengan como resultado los productos definitivos de la fase de estudios y diseños para iniciar la construcción, inclusive si desarrolló actividades de prefactibilidad y/o factibilidad.</t>
  </si>
  <si>
    <t>CONSERVACIÓN DE  PUENTES (peatonales):
1. Mantenimiento periódico: $282.000 M2  
2. Rehabiltación:corresponde a daños estructurales, el costo depende de estudios y diseños 
CONSTRUCCIÓN DE  PUENTES (peatonales):
Depende de los estudios y diseños</t>
  </si>
  <si>
    <t>Metros cuadrados de Puentes vehiculares y/o peatonales de escala local sobre cuerpos de agua construidos y/o intervenidos</t>
  </si>
  <si>
    <t>Diseño, construcción y conservación (mantenimiento y rehabilitación) de la malla vial local e intermedia urbana o rural.</t>
  </si>
  <si>
    <t>1. Conservación de malla vial urbana: Conjunto de estrategias que se ejecutan sobre la malla vial urbana, una vez puesta en operación, para que brinden condiciones de uso aceptable. Estas estrategias están enfocadas a cumplir el período de vida útil o a incrementarlo, empleando los tratamientos necesarios con el fin de retardar o reparar el desarrollo de deterioros. Incluye las estrategias de mantenimiento rutinario, periódico, rehabilitación o reconstrucción.
2. Construcción de malla vial urbana: Corresponde a la generación de una nueva vía urbana. Requiere previamente la realización de los estudios y diseños necesarios para garantizar el período de vida útil previsto.
3. Estudios y diseños: es la etapa en la cual se deben elaborar los diseños detallados tanto geométricos como de todas las estructuras y obras que se requieran, de tal forma que un constructor pueda materializar el proyecto de infraestructura. Se entienden incorporados dentro de la anterior definición entre otros, los términos como ajustes y/o complementación y/o actualización que tengan como resultado los productos definitivos de la fase de estudios y diseños para iniciar la construcción, inclusive si desarrolló actividades de prefactibilidad y/o factibilidad.</t>
  </si>
  <si>
    <t>SDHT: Costo aproximado de $ 4.720.000.000 x KM de vía local intervenida (Incluye costo aproximado de 12% por concepto de interventoría, e inspección redes Hidrosanitarias).          IDU: CONSERVACIÓN DE MALLA VIAL URBANA 
1. Mantenimiento periódico asfáltico: $117.000 M2  
2. Rehabiltación asfáltico: $591.000 M2  
CONSTRUCCIÓN DE MALLA VIAL URBANA (ASFÁLTICO): 
$910.000 M2  (No incluye costos por adquisición predial)</t>
  </si>
  <si>
    <t>Kilómetros-carril construidos o conservados de malla vial urbana (local o intermedia)</t>
  </si>
  <si>
    <t>Diseño, construcción y conservación de ciclo-infraestructura.</t>
  </si>
  <si>
    <t>1. Conservación de infraestructura: Conjunto de estrategias que se ejecutan sobre las estructuras, una vez puestas en operación, para que brinden condiciones de uso aceptable. Estas estrategias están enfocadas a cumplir el período de vida útil o a incrementarlo, empleando los tratamientos necesarios con el fin de retardar o reparar el desarrollo de deterioros. Incluye las estrategias de mantenimiento rutinario, periódico, rehabilitación o reconstrucción.
2. Construcción: Corresponde a la generación de una nueva infraestructura. Requiere previamente la realización de los estudios y diseños necesarios para garantizar el período de vida útil previsto.
3. Estudios y diseños: es la etapa en la cual se deben elaborar los diseños detallados tanto geométricos como de todas las estructuras y obras que se requieran, de tal forma que un constructor pueda materializar el proyecto de infraestructura. Se entienden incorporados dentro de la anterior definición entre otros, los términos como ajustes y/o complementación y/o actualización que tengan como resultado los productos definitivos de la fase de estudios y diseños para iniciar la construcción, inclusive si desarrolló actividades de prefactibilidad y/o factibilidad.</t>
  </si>
  <si>
    <t>CONSERVACIÓN DE  CICLORUTA:
1. Mantenimiento periódico: $235.000 ML   (2.50 M de ancho)
2. Rehabiltación: $535.000 ML  (2.50 M de ancho)
CONSTRUCCIÓN DE CICLORUTA: 
$715.000 ML (2.50 M de ancho)</t>
  </si>
  <si>
    <t>Metros lineales construidos o conservados de Ciclo-infraestructura</t>
  </si>
  <si>
    <t>Vincular a 68.000 personas en actividades recreodeportivas comunitarias  en las 5 UPZ de la Localidad.</t>
  </si>
  <si>
    <t xml:space="preserve">Intervenir 7.000 metros cuadrados de puentes patonales sobre cuerpos de agua </t>
  </si>
  <si>
    <t xml:space="preserve">Intervenir 4.000 metros lineales de ciclorutas de la localidad de Bosa </t>
  </si>
  <si>
    <t xml:space="preserve">Intervenir 1.6 kilometros de malla vial local  </t>
  </si>
  <si>
    <t>AMBIENTE</t>
  </si>
  <si>
    <t>07. Orientar la gestión ambiental.</t>
  </si>
  <si>
    <t>Bogotá protectora competitividad de los animales</t>
  </si>
  <si>
    <t>Inversiones ambientales sostenibles</t>
  </si>
  <si>
    <t xml:space="preserve">Acuerdos con las redes locales de proteccionistas de animales para urgencias, brigadas médico veterinarias, acciones de esterilización, educación y adopción  </t>
  </si>
  <si>
    <t xml:space="preserve">Promover acciones de protección y bienestar animal que den respuesta  a las necesidades y problemáticas propias de los territorios, identificadas por los Consejos Locales de Protección y Bienestar Animal. Estas acciones orientarán los servicios de esterilización quirúrgica de perros y gatos (machos y hembras) a través de las cuales se implementa un control poblacional humanitario, brindando a animales con cuidador de estratos 1, 2 y 3 el acceso al procedimiento de esterilización de forma gratuita; y a aquellos en estado de calle, siguiendo los protocolos establecidos por el IDPYBA en esta temática para garantizar el bienestar de estos animales.
Las urgencias veterinarias están orientadas a la atención médico veterinaria de animales en situación de calle, sin cuidador o tenedor, que han sufrido un accidente o enfermedad que pone en peligro inminente su vida, para garantizar su diagnóstico, tratamiento y recuperación, según valoración médica, mediante un convenio firmado con un tercero. Las Brigadas médicas ofrecen una valoración médico veterinaria básica y desparasitación interna y externa para animales cuyos cuidadores sean habitantes de calle, se encuentren en condición de abandono y habitabilidad en calle, residan en hogares de estratos 1, 2 y 3, o estén en custodia de la red proteccionista local; este servicio  también será prestado mediante convenio con un operador, siguiendo los protocolos establecidos por el IDPYBA para esta temática.  Finalmente, las acciones de educación y tenencia responsable ofrecen a la comunidad espacios de sensibilización para la construcción de una cultura ciudadana de cuidado y respeto hacia los animales, enmarcadas dentro de las estrategias de sensibilización, educación y participación ciudadana del IDPYBA.
</t>
  </si>
  <si>
    <t>$ 65.000 por animal (canino, felino, hembra, macho) esterilizado. Para las acciones de urgencias veterinarias y brigadas médicas, depende de las características de los procedimientos que pueden variar según complejidad, lo cual no permite tener un costo promedio por animal atendido.</t>
  </si>
  <si>
    <t>Número de animales atendidos</t>
  </si>
  <si>
    <t>Agricultura urbana.</t>
  </si>
  <si>
    <t xml:space="preserve"> "Entiéndase agricultura urbana y periurbana agroecológica como un modelo de producción de alimentos en espacios urbanos y periurbanos, que permita la organización de comunidades aledañas para implementar sistemas agrícolas, por medio de prácticas en las que se aprovechen los residuos, se optimicen los recursos y no interrumpa las interacciones con los ecosistemas, utilizando una gama de tecnologías" (Acuerdo 605 de 2015).
Las acciones para el fomento de la agricultura urbana se proyectan hacia una o varias de las siguientes actividades, según las dinámicas del territorio, los grupos sociales interesados y la solicitud de las comunidades que realicen estas prácticas; son:
1. Capacitación en agricultura urbana.                                                                                                                                                                                                                                                                                                2. Implementación de huertas urbanas en espacio público (no de uso público).  
3. Fortalecimiento de las huertas urbanas existentes con insumos, materiales y herramientas de acuerdo a las necesidades del grupo social vinculado y el concepto técnico.      4. Generación de rutas agroecológicas en torno a huertas autosostenibles.
5. Encadenamiento productivo de servicios y productos de los procesos agrícolas.</t>
  </si>
  <si>
    <t>1m² de huerta en Zona dura (en área con cobertura dura): $138,282
1m² de huerta en Zona blanda (directamente sobre el suelo): $58,856
*Año 2019.</t>
  </si>
  <si>
    <t>Implementar 60 acciones de fomento para la agricultura urbana.</t>
  </si>
  <si>
    <t>Número acciones de fomento para la agricultura urbana</t>
  </si>
  <si>
    <t>Arbolado urbano y/o rural.</t>
  </si>
  <si>
    <t>Árbol: una planta leñosa con tronco principal y follaje denominado copa, cuya altura en estado adulto no sea inferior a tres (3) metros. 
Arbolado urbano: comprende el conjunto de plantas de los biotipos árbol, arbusto, palma o helecho arborescente, ubicados en suelo urbano.  
Con el fin de asegurar la sostenibilidad del arbolado urbano joven (plantado con altura superior a 1,5 metros), se requiere mantenimiento por un periodo mínimo de tres (3) años para lograr su adaptación.  Esas actividades incluyen el plateo, fertilización, riego y poda de rebrotes.
Respecto a la sostenibilidad del arbolado antiguo, se requieren actividades de manejo silvicultural, prácticas técnicas requeridas para el establecimiento, atención integral y tala de árboles, así como el manejo integral de plagas y enfermedades, como: prevención y control paras evitar o disminuir el impacto negativo sobre la planta afectada, por encima de niveles que limiten su adecuado desarrollo y crecimiento o puedan ocasionarle la muerte.  Fuente: Decreto 383 de 2018.</t>
  </si>
  <si>
    <t>SDA: Según Resolución 7132 de 2011, un individuo vegetal plantado IVP equivale a los costos de producción, plantación y mantenimiento de arbolado urbano hasta tres (3) años y son tasados por el JBB según su estructura de costos a través de la equivalencia de 43,79% de un salario mínimo mensual legal vigente –SMMLV, que para el año 2020 es de $980.657, luego el valor del IVP es de $ 429.430.  
El mantenimiento de árboles de porte bajo se tasa en $19.000 por cuatro ciclos y el de árboles de porte medio y alto $ 108.537 (Promedio aspersión, endoterapia, drench y poda sanitaria), valores a pesos 2018.
El valor de plantación de m2 de jardín: $54.513 y su mantenimiento con 3 ciclos: $ 59.504 (precios 2018).
El valor de empradización es de $ 7.000 el m2 y su mantenimiento con corte y rebordeo por 6 ciclos anuales es de $ 495 a precios de 2018.
JBB: Archivo anexo. Se presentan valores unitarios (JBB) para mantenimiento del arbolado 2020 de referencia, están sujetos a cambios.</t>
  </si>
  <si>
    <t>Mantener 6000 árboles urbanos y/o rurales.</t>
  </si>
  <si>
    <t>Número de árboles mantenidos</t>
  </si>
  <si>
    <t>SDA: Según Resolución 7132 de 2011, un individuo vegetal plantado IVP equivale a los costos de producción, plantación y mantenimiento de arbolado urbano hasta tres (3) años y son tasados por el JBB según su estructura de costos a través de la equivalencia de 43,79% de un salario mínimo mensual legal vigente –SMMLV, que para el año 2020 es de $980.657, luego el valor del IVP es de $ 429.430.  
El mantenimiento de árboles de porte bajo se tasa en $19.000 por cuatro ciclos y el de árboles de porte medio y alto $ 108.537 (Promedio aspersión, endoterapia, drench y poda sanitaria), valores a pesos 2018.
JBB: Archivo anexo. Se presentan valores unitarios (JBB) para mantenimiento del arbolado 2020 de referencia, están sujetos a cambios.</t>
  </si>
  <si>
    <t>Plantar 6000 árboles urbanos y/o rurales.</t>
  </si>
  <si>
    <t>Número de árboles plantados</t>
  </si>
  <si>
    <t>Revitalización urbana para la competitividad</t>
  </si>
  <si>
    <t>Eco-urbanismo.</t>
  </si>
  <si>
    <t xml:space="preserve">Muros y Techos verdes: un Jardín vertical [o muro verde] es un sistema constructivo que permite mantener de manera sostenible un paisaje vegetal sobre una superficie vertical interior o exterior de un inmueble mediante una adecuada integración entre el inmueble a intervenir, la vegetación escogida, el medio de crecimiento y los factores climáticos y ambientales. Un techo verde es un sistema constructivo que permite mantener de manera sostenible un paisaje vegetal sobre la cubierta de un inmueble mediante una adecuada integración entre el inmueble a intervenir, la vegetación escogida, el medio de crecimiento y los factores climáticos y ambientales" (SDA, 2015).
</t>
  </si>
  <si>
    <t xml:space="preserve">Jardines verticales (m2): $180.000 - $600.000
Techos verdes (m2): $300.000 - $800.000 
Se presenta un rango de costos aproximados, ya que no hay costos unitarios de referencia porque hay demasiada variación en ellos, dependiendo del tipo de proyecto (varían los costos logísticos en la adecuación e instalación, soportes, especies vegetales seleccionadas, mantenimiento) </t>
  </si>
  <si>
    <t>m2 de muros y techos verdes</t>
  </si>
  <si>
    <t>Jardinería: Conjunto de actividades requeridas para el adecuado diseño, plantación y mantenimiento de plantas herbáceas en diferentes estratos. Fuente: Decreto 383 de 2018.  Es la práctica de cultivar plantas ornamentales en áreas cerradas o abiertas llamadas jardines. Un m2 de jardinería se considera mantenido cuando se surten de manera integral todas las actividades de mantenimiento de manera periódica en el año, de acuerdo con las necesidades en campo.
Zona Verde:  Espacio de carácter permanente de dominio público o privado y/o uso público, que es parte del espacio público efectivo para incrementar la generación y sostenimiento ecosistémico de la ciudad y el espacio mínimo vital para el desarrollo de los elementos naturales que cumplen funciones de pulmón verde para la ciudad.   Fuente: Decreto 383 de 2018.</t>
  </si>
  <si>
    <t>SDA: El valor de plantación de m2 de jardín: $54.513 y su mantenimiento con 3 ciclos: $ 59.504 (precios 2018).   El valor de empradización es de $ 7.000 el m2 y su mantenimiento con corte y rebordeo por 6 ciclos anuales es de $ 495 a precios de 2018.
Jardinería JBB: Archivo anexo. Se presentan valores unitarios para mantenimiento de jardinería urbana 2019 de referencia, están sujetos a cambios.</t>
  </si>
  <si>
    <t>m2 de jardinería y coberturas verdes</t>
  </si>
  <si>
    <t>Cambio cultural para la gestión de la crisis climática</t>
  </si>
  <si>
    <t>Educación ambiental.</t>
  </si>
  <si>
    <t>Las localidades deben orientarse a realizar proyectos enfocados en el desarrollo de Procesos Ciudadanos de Educación Ambiental - PROCEDAS, apoyados con recursos técnicos en el territorio rural y urbano del Distrito, que es un propósito del plan de acción de la Política Pública Distrital de Educación Ambiental aprobado por CONPES. 
Se busca desarrollar acciones que contribuyan a mejorar las condiciones ambientales de las localidades y que las comunidades reconozcan los valores ambientales de su entorno, generando una cultura ambiental a través de la formación ciudadana, fortaleciendo el sentido de pertenencia e identidad con el territorio.</t>
  </si>
  <si>
    <t>PENDIENTE</t>
  </si>
  <si>
    <t>Implementar 8 PROCESDAS para la  concienciación social en la conservación, protección ambiental.</t>
  </si>
  <si>
    <t xml:space="preserve">Número de PROCEDAS implementados </t>
  </si>
  <si>
    <t>08. Atender y prevenir riesgos de desastres naturales.</t>
  </si>
  <si>
    <t>Eficiencia en la atención de emergencias</t>
  </si>
  <si>
    <t>Manejo de emergencias y desastres.</t>
  </si>
  <si>
    <t>Este proceso se concreta en acciones que se desarrollan con los actores locales para el fortalecimiento de la capacidad local para la respuesta a emergencias y desastres. Este proceso está compuesto por la preparación para la respuesta a emergencias, la ejecución de dicha respuesta y la ejecución de la respectiva recuperación, que puede desarrollarse con las instituciones de respuesta que tengan jurisdicción local, los voluntarios y las comunidades ante la ocurrencia de un evento que requiera su participación.</t>
  </si>
  <si>
    <t>Depende de los escenarios de cada localidad y de lo que se encuentre en los planes locales de gestión del riesgo y del cambio climático. En total se han identificado y caracterizado 84 escenarios, así: Usaquén (6), Chapinero (4), Santa Fe (3), San Cristóbal (7), en Usme (3),Tunjuelito (3), Bosa (4), Kennedy (2), Fontibón (3), Engativá (9), Suba (7), Barrios Unidos (4), Teusaquillo (3), Mártires (3), Antonio Nariño ( 3),Puente Aranda (5), Candelaria (5), Rafael Uribe (3), Ciudad Bolívar (7), Sumapaz (3),  (Ver anexo y Detalle en: https://www.idiger.gov.co/web/consejos-locales-de-gestión-de-riesgos/inicio)</t>
  </si>
  <si>
    <t>Realizar 4 acciones efectivas para el fortalecimiento de las capacidades locales para la respuesta a emergencias y desastres.</t>
  </si>
  <si>
    <t>Acciones efectivas para el fortalecimiento de las capacidades locales para la respuesta a emergencias y desastres</t>
  </si>
  <si>
    <t xml:space="preserve">Mitigación del riesgo. </t>
  </si>
  <si>
    <t>Medidas de mitigación y prevención que se adoptan para reducir la amenaza, la exposición y  la vulnerabilidad de las personas, los medios de subsistencia, los bienes, la infraestructura y los recursos ambientales. Para este concepto se contemplan las  intervenciones físicas  para la reducción del riesgo y adaptación al cambio climático</t>
  </si>
  <si>
    <t>No existe un valor único para la intervención, puesto que acá se están contemplando diferentes tipos de medidas que dependen de la elaboración de estudios y diseños previos a la intervención y de los 84 escenarios de riesgo de las localidades. https://www.idiger.gov.co/web/consejos-locales-de-gestión-de-riesgos/inicio</t>
  </si>
  <si>
    <t>Intervenciones físicas para la reducción del riesgo y adaptación al cambio climático</t>
  </si>
  <si>
    <t>Bogotá protectora de sus recursos naturales</t>
  </si>
  <si>
    <t>Restauración ecológica urbana y/o rural.</t>
  </si>
  <si>
    <t>Restaurar, rehabilitar o recuperar y mantener nuevas hectáreas degradadas en la estructura ecológica principal y áreas de interés ambiental, mediante acciones como plantación y mantenimiento de coberturas vegetales de especies nativas y/o implementación de otras estrategias en áreas de la Estructura Ecológica Principal Local  para la conservación y mejora en la oferta de servicios ecosistémicos como producción de agua y  Conservación de la biodiversidad, atendiendo a los criterios del Procolo, Guías técnicas y el Manual de Restauración de Ecosistemas Disturbados del Distrito Capital.</t>
  </si>
  <si>
    <t>Ecosistemas SDA: "No es posible para proyectos de restauración, rehabilitación o recuperación ecológica contar con costos estandarizados como en arborización urbana o jardinería, en los cuales, p. ej., sí se pueden establecer éstos por m2,    Para este tipo de proyectos es preciso contar con una evaluación preliminar por profesionales asesores del FDL ( Biólogo, ecológo o Ing. Forestal), quienes con base en la información de campo puedan hacer uso del aplicativo que ofrece la SDA_SER y establezcan unos costos aproximados de referencia, para intervención en un área disturbada siempre y cuando se cuente al menos con una prefactibilidad en campo, y de acuerdo a la extensión del área a intervenir ofreciendo la opcion de calcular el número de operarios, los materiales e insumos, costo de movilización de residuos, el mantenimiento, entre otros aspectos"
Se anexa archivo de costos unitarios recomendados para plantación y mantenimiento de material vegetal</t>
  </si>
  <si>
    <t>Intervenir 8 hectáreas con procesos de restauración, rehabilitación o recuperación ecológica.</t>
  </si>
  <si>
    <t xml:space="preserve">Hectáreas en restauración, rehabilitación o recuperación ecológica y mantenimiento </t>
  </si>
  <si>
    <t>DESARROLLO ECONÓMICO, INDUSTRIA Y TURISMO</t>
  </si>
  <si>
    <t>Sistema Distrital de Cuidado</t>
  </si>
  <si>
    <t>Desarrollo de la Economía Local</t>
  </si>
  <si>
    <t>Transformación productiva y formación de capacidades</t>
  </si>
  <si>
    <t>Proyectos orientados a la generación de herramientas para la transformación empresarial y la formación de capacidades para el trabajo, la empleabilidad y el emprendimiento, con el fin de mejorar sus capacidades para la  consolidación del talento necesario para generar soluciones productivas,  tecnológicas y científicas, y la creación de nuevas fuentes de ingreso</t>
  </si>
  <si>
    <t>$4.592.270.</t>
  </si>
  <si>
    <t>Promover en 490 Mipymes y/o emprendimientos la transformación empresarial y/o productiva.</t>
  </si>
  <si>
    <t>Número de Mipymes y/o emprendimientos con transformación empresarial y/o productiva.</t>
  </si>
  <si>
    <t xml:space="preserve"> $ 9.184.540 </t>
  </si>
  <si>
    <t>Apoyo a industrias culturales y creativas.</t>
  </si>
  <si>
    <t>Proyectos que aportan al fortalecimiento de las MiPymes culturales y creativas locales. Particularmente, orientadas a la formación en competencias (capital humano) en los territorios, a partir de la construcción de herramientas dirigidas al mejoramiento de contenidos, conocimientos y habilidades para la distribución, exhibición y comercialización de bienes y servicios culturales y creativos.</t>
  </si>
  <si>
    <t>Apoyar 262 Mipymes y/o emprendimientos culturales y creativos.</t>
  </si>
  <si>
    <t>Número de Mipymes y/o emprendimientos culturales y creativos apoyados.</t>
  </si>
  <si>
    <t>Reactivación y reconversión verde</t>
  </si>
  <si>
    <t>Proyectos orientados a la recuperación económica del COVID-19 de manera sostenible y climáticamente inteligente. Particularmente, orientados a fomentar la transición a economias verdes que promuevan el empleo.</t>
  </si>
  <si>
    <t>Promover en 334 Mipymes y/o emprendimientos procesos de reconversión hacia actividades sostenibles.</t>
  </si>
  <si>
    <t>Número de Mipymes y/o emprendimientos con procesos de reconversión hacia actividades sostenibles.</t>
  </si>
  <si>
    <t>Revitalización del corazón productivo de las localidades</t>
  </si>
  <si>
    <t xml:space="preserve">Proyectos orientados a la revitalización y potencialización de aglomeraciones productivas que propendan por la generación de empleo y el fomento de nuevas industrias y actividades económicas, a partir de las vocaciones productivas locales, incluyendo nuevas formas de emprendimiento social, y otras actividades desarrolladas por los diferentes sectores administrativos del Distrito  </t>
  </si>
  <si>
    <t>$4.592.270 (Ver ANEXO ESPECIFICO)</t>
  </si>
  <si>
    <t>Revitalizar 324 Mipymes y/o emprendimientos potencializadas dentro de las aglomeraciones económicas que fomentan el empleo y/o nuevas actividades económicas.</t>
  </si>
  <si>
    <t>Número de Mipymes y/o emprendimientos revitalizadas o potencializadas dentro de las aglomeraciones económicas que fomentan el empleo y/o nuevas actividades económicas.</t>
  </si>
  <si>
    <t>GESTIÓN PÚBLICA</t>
  </si>
  <si>
    <t>06. Promover la seguridad y convivencia ciudadanas.</t>
  </si>
  <si>
    <t>Propósito 3. Inspirar confianza y legitimidad para vivir sin miedo y ser epicentro de cultura ciudadana, paz y reconciliación.</t>
  </si>
  <si>
    <t>Bogotá territorio de paz y atención integral a las víctimas del conflicto armado</t>
  </si>
  <si>
    <t>Construcción de memoria, verdad, reparación, víctimas, paz y reconciliación.</t>
  </si>
  <si>
    <t xml:space="preserve">Este concepto de gasto pretende realizar acciones orientadas a:
1. Identificación, articulación y fortalecimiento de capacidades, en los temas de interés de los procesos organizativos y participativos  formales y no formales de víctimas del conflicto armado y excombatientes orientados a la reparación, memoria, paz y reconciliación con enfoque diferencial en el Distrito Capital.
2. Promoción de esquemas y proyectos productivos de la población víctima como aporte a los procesos de reparación y estabilización socio-económica.
3. Desarrollo de procesos pedagógicos, culturales, formativos y académicos para el fortalecimiento de iniciativas ciudadanas de construcción y de apropiación social de la memoria para la construcción de paz, la reconciliación y la Democracia.
4. Implementación de acciones que le aporten a la reparación integral, la memoria,  la paz y la reconciliación en el marco de los Programas de Desarrollo con Enfoque Territorial (PDET Bogotá- Región), para la promoción de una adecuada integración social y territorial en las localidades de Sumapaz, Ciudad Bolívar y Bosa; con ello garantizar el Desarrollo de acciones en materia de reconciliación que aporten a la implementación del Acuerdo de Paz en Bogotá. </t>
  </si>
  <si>
    <t>En concordancia a las acciones planteadas en función del cumplimiento del programa "Bogotá territorio de paz y atención integral a las víctimas del conflicto armado" bajo la línea "Desarrollo social y cultural" se estima Vincular 10000 personas durante el cuatrenio a procesos de construcción de memoria, verdad, reparación integral a víctimas, paz y reconciliación. Por año la meta será de 2500 personas las cuales tendrá un costo de $966.</t>
  </si>
  <si>
    <t>Personas vinculadas a procesos de construcción de memoria, verdad, reparación integral a víctimas, paz y reconciliación.</t>
  </si>
  <si>
    <t>GOBIERNO</t>
  </si>
  <si>
    <t>01. Administrar las Alcaldías Locales y los Fondos de Desarrollo Local.</t>
  </si>
  <si>
    <t>Propósito 5. Construir Bogotá-región con gobierno abierto, transparente y ciudadanía consciente.</t>
  </si>
  <si>
    <t>Gestión pública local</t>
  </si>
  <si>
    <t>INFLEXIBLE</t>
  </si>
  <si>
    <t>Fortalecimiento institucional.</t>
  </si>
  <si>
    <t>Fortalecimiento de la gestión institucional de las Alcaldías Locales, para promover la gobernabilidad democrática local mediante procesos de planeación para el desarrollo local que permitan generar condiciones de gobernanza local y de fortalecimiento de la capacidad institucional de las alcaldías locales para garantizar la entrega oportuna de bienes y servicios a la ciudadanía. 
Es así como se contemplan 2 componentes: 1. Capacidad Institucional Local: que comprende entre otros los siguientes campos: • Adquisición y modernización de infraestructura tecnológica. • Prestación de servicios profesionales y apoyo a la gestión. • Dotación de mobiliario. • Adquisición de parque automotor. • Manejo y administración de bienes inmuebles, toma física de inventarios y avalúos. • Elementos de protección documental. • Pago de sentencias. • Pago de ARL. • Metrología legal. Y 2. Confianza Institucional Local: Promover el desarrollo de prácticas que promuevan la participación y el fortalecimiento de las alcaldías locales para recuperar la confianza de la ciudadanía sobre su gestión, mediante actividades que propendan por la transparencia, integridad y lucha contra la corrupción, fomento de la participación ciudadana, fortalecimiento del enfoque de gobierno abierto, el control ciudadano y la gobernanza local, así como la implementación de medidas necesarias en la modernización institucional.</t>
  </si>
  <si>
    <t xml:space="preserve">De acuerdo a las acciones de transparencia y gobierno abierto que fortalecen la gestión y la gobernabilidad local con enfoque de prospectiva y teniendo en cuenta la resolución 0026 de 2020 de la secretaria de Gobierno para los honorarios de los CPS Apoyo a la Gestión, y segun el promedio de acurdo PREDIS 2019 - 2020 para Bosa es de $10.831.581.500._x000D_
</t>
  </si>
  <si>
    <t>Realizar 4 estrategias de fortalecimiento institucional.</t>
  </si>
  <si>
    <t>Estrategias de fortalecimiento institucional realizadas.</t>
  </si>
  <si>
    <t>10. Coordinar la inspección, vigilancia y control.</t>
  </si>
  <si>
    <t>Inspección, vigilancia y control</t>
  </si>
  <si>
    <t>Inspección, vigilancia y control.</t>
  </si>
  <si>
    <t>Fortalecer las capacidades de las Alcaldías Locales para el cumplimiento de las funciones de inspección, vigilancia y control, restaurando la confianza institucional y el buen gobierno de la ciudad, de forma tal que esté orientado al servicio ciudadano, involucra actividades de planeación, articulación, ejecución y seguimiento para la realización del control de cualquier actividad de comercio, industria, de servicios sociales, cultura, de recreación, de entretenimiento, de diversión;  comprende 2 componentes: 1. Gestión IVC: actividades para realizar la función policiva de control urbanístico, fallos judiciales, prevención IVC, recuperación del espacio público, el patrimonio, los recursos naturales, áreas protegidas y de especial importancia ecológica, defensa y promoción de los derechos de los consumidores de bienes y servicios. 2. Fortalecimiento de autoridades de policía: este componente abarca el fortalecimiento de autoridades de policía local garantizando el efectivo cumplimiento de las normas de policía (capacidad institucional, modernización tecnológica, lineamientos, entre otros).</t>
  </si>
  <si>
    <t>Para Fortalecer la capacidad de respuesta institucional y de las autoridades de policía, para el cumplimiento de las funciones IVC con eficiencia y oportunidad desde la promoción del autocontrol y la prevención, se toma como referencia los costos por año, generados en la Alcaldía Local de Ciudad Bolívar, por concepto de IVC. * Gastos de personal para IVC, Depuración, Control urbanístico e Inspecciones, pesas y medias: $4.050 millones  * Gasto para demoliciones: $300 millones En promedio el 4,5% del presupuesto.                                                                                                                                                                                                                                                                                                      SDHT: Teniendo en cuenta que la ocupación ilegal o informal presenta dinámicas diferentes en las zonas periféricas de la ciudad y en áreas pertenecientes a la estructura ecológica principal, así como el número de ocupaciones, el tipo de construcción y los materiales varían para cada localidad y en cada sector donde se encuentra ubicados estas ocupaciones, no es posible estimar un costo unitario de referencia general para el desarrollo de estas actividades, sino que debe analizarse por localidad y por sector, (teniendo en cuenta que Gobierno, Ambiente y Hábitat comparten esta actividad cada uno desde sus competencias) de acuerdo con las actuaciones administrativas que se tengan previstas por cada alcaldía. La revisión y apoyo que se adelanta desde la SDHT, se enfoca en la revisión de los costos estimados por cada Alcaldía, el número de procesos o actividades que se proyecte realizar y la destinación de los recursos, velando por el cumplimiento de los parámetros establecidos en las líneas de inversión. Para lo cual se van a realizar 4 acciones de inspección, vigilancia y control, por valor de  $ 2.963 anualmente.</t>
  </si>
  <si>
    <t>Realizar 4 acciones de inspección, vigilancia y control.</t>
  </si>
  <si>
    <t>Acciones de inspección, vigilancia y control realizadas</t>
  </si>
  <si>
    <t>09. Fomentar la participación ciudadana.</t>
  </si>
  <si>
    <t>Gobierno Abierto</t>
  </si>
  <si>
    <t>FLEXIBLE</t>
  </si>
  <si>
    <t>Participación ciudadana y construcción de confianza</t>
  </si>
  <si>
    <t>Transparencia, control social y rendición de cuentas del Gobierno Local.</t>
  </si>
  <si>
    <t>La rendición de cuentas, como mecanismo de control político tanto por entidades de control como por la misma ciudadanía, se ve maniatado en muchas ocasiones debido a la imposibilidad que existente de conocer todos los procesos, decisiones y actividades que toma una entidad.
Este ejercicio democrático hace parte del Acuerdo 380 de 2009, que establece que tanto el gobierno distrital como local deben presentar los resultados de la gestión administrativa y contractual del año anterior. Se busca apoyar a los Observatorios Ciudadanos, para su labor en el seguimiento a las acciones de los gobiernos locales, con base en la herramienta ISO 18091.</t>
  </si>
  <si>
    <t>Por medio del Acuerdo 380 de 2009, se establece que tanto el gobierno distrital como local deben presentar los resultados de la gestión administrativa y contractual del año anterior, por tanto se estima un valor anual de $50 millones para gastos de rendición de cuentas, los cuales Incluyen: Gastos administrativos, material de divulgación, personal de comunicaciones y apoyo operativo y fortalecimiento del observatorio ciudadano.  *El costo puede variar en función de la magnitud de la divulgación y cantidad de eventos a realizar. *Se incrementa el 3.80% segun el IPC para el año 2020 (Fuente DANE) https://www.dane.gov.co/index.php/estadisticas-por-tema/precios-y-costos/indice-de-precios-al-consumidor-ipc/ipc-informacion-tecnica.</t>
  </si>
  <si>
    <t>Número de Rendiciones de cuentas anuales.</t>
  </si>
  <si>
    <t>Espacio público más seguro y construido colectivamente</t>
  </si>
  <si>
    <t>Acuerdos para el uso, acceso y aprovechamiento del espacio público.</t>
  </si>
  <si>
    <t>Realizar acuerdos que promuevan la convivencia armónica entre la ciudadanía y los vendedores informales y estacionarios, orientados a la solución de los conflictos del espacio público identificados por las alcaldías locales. Dichos acuerdos estarán encaminados a promover el uso, acceso y aprovechamiento del mismo, conforme a lo estipulado en el Acuerdo 9 del 1997, el Decreto Distrital 552 de 2018 y la Resolución 216 de 2019.
Estos acuerdos comprenderán el desarrollo de actividades culturales, deportivas recreacionales o de mercados temporales que beneficien tanto a la comunidad como a vendedores informales y estacionarios.</t>
  </si>
  <si>
    <t>Se pretende mejorar la percepción de seguridad y convivencia de la ciudadanía en la localidad de Bosa, para esto se realizaran 4 acuerdos durante el cuatrenio, para el uso del EP con fines culturales, deportivos, recreacionales o de mercados temporales. Para tal fin se requiere la contratación de 4 Profesionales Universitarios, cuyos salarios a devengar serán de: 6,5 SMMLV  para un costo anual aproximado de $275., los cuales se encargaran de realizar dichos acuerdos con la ciudadania a intervenir.</t>
  </si>
  <si>
    <t>Realizar 4 acuerdos para el uso del EP con fines culturales, deportivos, recreacionales o de mercados temporales.</t>
  </si>
  <si>
    <t>Acuerdos realizados para el uso del EP con fines culturales, deportivos, recreacionales o de mercados temporales.</t>
  </si>
  <si>
    <t>Acuerdos para fortalecer la formalidad.</t>
  </si>
  <si>
    <t>Realizar acuerdos que promuevan la participación de la población vulnerable, a través del acompañamiento de la Secretaría Distrital de Desarrollo Económico y el Instituto para la Economía Social IPES, generando emprendimientos formalizados que coadyuven al desarrollo económico y productivo de esta población.
Esta población estará identificada y registrada en el RIVI (Registro de Vendedores Informales), herramienta empleada para ejercer el control de la población que realiza actividades de aprovechamiento económico en el espacio público, debilitando las mafias de espacio público.</t>
  </si>
  <si>
    <t>Se pretende mejorar la percepción de seguridad y convivencia de la ciudadanía en la localidad de Bosa, para esto se realizaran 4 acuerdos durante el cuatrenio, para la promover la formalización de vendedores informales a círculos económicos productivos de la ciudad. Para tal fin se requiere la contratación de 4 Profesionales Universitarios, cuyos salarios a devengar serán de: 6,5 SMMLV  para un costo anual aproximado de $345., los cuales se encargaran de realizar dichos acuerdos con la ciudadania a intervenir.</t>
  </si>
  <si>
    <t>Realizar 4  acuerdos para la promover la formalización de vendedores informales a círculos económicos productivos de la ciudad.</t>
  </si>
  <si>
    <t>Acuerdos realizados para la promover la formalización de vendedores informales a circulos económicos productivos de la ciudad</t>
  </si>
  <si>
    <t>Acuerdos para mejorar el uso de medios de transporte no motorizados.</t>
  </si>
  <si>
    <t>Realizar acuerdos entre la alcaldía local y sus habitantes para vincularlos a los programas del IDRD "Escuela de la bicicleta" y "Al trabajo en bici" que motiven el uso adecuado de los medios de transporte no motorizados, por medio de la promoción de la normatividad para su apropiación y aplicación. 
Así mismo se desarrollarán acuerdos dirigidos a los vendedores informales o estacionarios que atienden la demanda producto del uso de esta modalidad de transporte, donde se promueva la convivencia, seguridad y armonía entre peatones, usuarios de bicicletas y bicitalleres, conforme a lo estipulado en el Acuerdo 9 del 1997, el Decreto Distrital 552 de 2018 y la Resolución 216 de 2019.</t>
  </si>
  <si>
    <t>Se pretende mejorar la percepción de seguridad y convivencia de la ciudadanía en la localidad de Bosa, para esto se realizaran 4 acuerdos durante el cuatrenio, para la vinculación de la ciudadanía en los programas adelantados por el IDRD y acuerdos con vendedores informales o estacionarios. Para tal fin se requiere la contratación de 4 Profesionales Universitarios, cuyos salarios a devengar serán de: 6,5 SMMLV  para un costo anual aproximado de $275., los cuales se encargaran de realizar dichos acuerdos con la ciudadanía a intervenir.</t>
  </si>
  <si>
    <t xml:space="preserve">Acuerdos realizados para la vinculación de la ciudadanía en los programas adelantados por el IDRD y acuerdos con vendedores informales o estacionarios </t>
  </si>
  <si>
    <t>Fortalecimiento de cultura ciudadana y su institucionalidad</t>
  </si>
  <si>
    <t>Intervención y dotación de salones comunales.</t>
  </si>
  <si>
    <t>Fortalecer las Organizaciones Comunales de primer grado a través de la intervención y dotación de los espacios comunales, con el objetivo de fomentar la participación Democrática y ciudadana que permita la inclusión e interacción de los diferentes actores de la comunidad. Lo anterior contemplan tres componentes: 
1. Construcción de nuevos salones comunales en las localidades;
2. Intervención, mantenimiento y reparaciones locativas de salones comunales en las localidades; y 
3. Dotación de los salones comunales nuevos y actuales.</t>
  </si>
  <si>
    <t>El promedio y los valores indicativos que se presentan son tomados de los  promedios de contratos desarrollados desde el 2013 hasta la fecha. 
Construcción Obra Nueva de cada sede local: $ 628.484.602
Mantenimiento, Reparaciones e Intervenciones Locativas de cada sede comunal: $ 65.431.636
Dotación por cada sede comunal con mobiliario para su correcto funcionamiento: $ 17.154.156</t>
  </si>
  <si>
    <t>Construir 3 sedes de salones comunales</t>
  </si>
  <si>
    <t>Sedes construidas de salones comunales</t>
  </si>
  <si>
    <t>El promedio y los valores indicativos que se presentan con tomados de los  promedios de contratos desarrollados desde el 2013 hasta la fecha. 
Construcción Obra Nueva de cada sede local: $ 628.484.602
Mantenimiento, Reparaciones e Intervenciones Locativas de cada sede comunal: $ 65.431.636
Dotación por cada sede comunal con mobiliario para su correcto funcionamiento: $ 17.154.156</t>
  </si>
  <si>
    <t>Intervenir 20 sedes de salones comunales.</t>
  </si>
  <si>
    <t>Sedes intervenidas de salones comunales</t>
  </si>
  <si>
    <t xml:space="preserve">Se pretende dotar a 42 sedes de salones comunales durante el cuatrenio, por lo cual se realizó un análisis de los valores contratados por fortalecimiento en la última vigencia. Cada una de las dotaciones a entregar para cada sede local sera de $ 12.Millones. </t>
  </si>
  <si>
    <t>Dotar 42 sedes de salones comunales.</t>
  </si>
  <si>
    <t>Sedes dotadas de salones comunales</t>
  </si>
  <si>
    <t>Participación ciudadana y construcción de confianza / Desarrollo social y cultural</t>
  </si>
  <si>
    <t>Escuelas y procesos de formación para la participación ciudadana y/u organizaciones para los procesos de presupuestos participativos.</t>
  </si>
  <si>
    <t>La Escuela de Participación Ciudadana, es una estrategia de formación en competencias ciudadanas que, a través de ciclos temáticos, con un mínimo de 100 horas máximo presencial promueve el empoderamiento social y ciudadano. Los procesos de formación desarrollados en las localidades tienen como objetivo brindar herramientas a la ciudadanía para participar, organizarse, interactuar con el Estado y con lo público, y fortalecer sus capacidades para desarrollar acciones orientadas al beneficio de las comunidades, los barrios y territorios comunes.</t>
  </si>
  <si>
    <t>Se pretende realizar Capacitaciones a 2380 personas a través de procesos de formación de manera virtual y presencial. Para esto se tiene un valor aproximado por persona formada de $1.200.000 con una duración de 120 horas de formación las cuales Incluyen: Gastos administrativos, diseño curricular, formadores, tutores y monitores, acompañamiento y sistematización de información insumos metodológicos, alquiler de espacio, alimentación, transporte y soporte técnico de formación virtual.</t>
  </si>
  <si>
    <t>Capacitar 2380 personas a través de procesos de formación para la participación de manera virtual y presencial.</t>
  </si>
  <si>
    <t>Número de Personas capacitadas a través de procesos de formación para la participación de manera virtual y presencial.</t>
  </si>
  <si>
    <t>Fortalecimiento de organizaciones sociales, comunitarias, comunales, propiedad horizontal e instancias y mecanismos de participación, con énfasis en jóvenes y asociatividad productiva.</t>
  </si>
  <si>
    <t>La Estrategia de Fortalecimiento a las Organizaciones Sociales, Comunitarias, Comunales, Propiedad Horizontal e Instancias y Mecanismos de participación de la ciudad, tiene como objetivo brindar asistencia técnica para asegurar su incidencia en el territorio a través de ejercicios de formación, acciones internas para mejorar su estructura organizativa y apoyo a iniciativas que contribuyan en su sostenibilidad en el tiempo. 
Se desarrollarán un proceso de dotación como complemento de un fortalecimiento de planes de acción y rutas de acción territoriales.</t>
  </si>
  <si>
    <t>Se pretende Fortalecer a 718 Organizaciones Sociales, Comunitarias, Comunales, Propiedad Horizontal e Instancias y Mecanismos de participación de la ciudad, para esto se estima un valor por iniciativa de $18 Millones mas un valor de dotación $13 millones, para un total de $21 Millones para cada organizacion Los costos de iniciativas y dotación incluyen gastos complementarios hasta por $3 millones (gastos administrativos, personal de apoyo y material pedagógico)_x000D_
Valor de iniciativa sin costos administrativos mínimo $15 millones_x000D_
Identificación de necesidades de dotación respecto a planes de acción y solicitudes debidamente inventariadas y referenciadas ( valor de dotación sin costos administrativos mínimo $10 millones).</t>
  </si>
  <si>
    <t>Fortalecer 718 Organizaciones, sociales, comunitarias, comunales, propiedad horizontal e instancias y mecanismos de participación, con énfasis en jóvenes y asociatividad productiva.</t>
  </si>
  <si>
    <t xml:space="preserve">Número de Organizaciones, JAC e Instancias de participación ciudadana fortalecidas atravez de iniciativas_x000D_
</t>
  </si>
  <si>
    <t>SALUD</t>
  </si>
  <si>
    <t>11. Realizar inversiones complementarias a los programas y proyectos de la Administración Distrital en los sectores de Salud, Integración Social, Educación, Mujer, poblaciones, ruralidad, de conformidad con la reglamentación que se expida para el efecto.</t>
  </si>
  <si>
    <t>Condiciones de salud</t>
  </si>
  <si>
    <t>Acciones complementarias para personas en condición de discapacidad y sus cuidadores.</t>
  </si>
  <si>
    <t>Actividades alternativas en salud, concertadas entre el Sector y el territorio, que den respuesta a necesidades territoriales desde los enfoques del buen vivir, diferencial, y de derechos, que favorezcan el desarrollo de la independencia e integracion social de las  Personas con Discapacidad, cuidadoras y cuidadores (p.e., tendencias innovadoras en salud, asistencia con animales, salud y seguridad  alimentaria, fortalecimiento de habilidades y capacidades de los cuidadores, entre otras).</t>
  </si>
  <si>
    <t>$1.981.465. Valor proyectado por cada persona con discapacidad, cuidadador y/o cuidadora por Vigencia , vinculado en actividades alernativas de salud, conforme al análisis de mercado del Plan de Intervenciones Colectivas -PIC, 2019. Visita domiciliaria, líderes promotores de discapacidad, red de cuidadores de pcd para educar en salud y prácticas de ciudado y desarrollo de capacidades humanas Intensidad en horas: 184
Profesional Especializado
Profesional Universitario
Técnico
Gestor Comunitario
Actividades complementarias (p.e., tendencias innovadoras en salud, asistencia con animales, salud y seguridad  alimentaria, fortalecimiento de habilidades y capacidades de los cuidadores, entre otras</t>
  </si>
  <si>
    <t>Vincular 1000 personas con discapacidad, cuidadores y cuidadoras, en actividades alternativas de salud.</t>
  </si>
  <si>
    <t>Número de personas con discapacidad, cuidadadores y cuidadoras, vinculados en actividades alernativas de salud.</t>
  </si>
  <si>
    <t>Salud para la vida y el bienestar</t>
  </si>
  <si>
    <t>Acciones de cuidado y protección para madres gestantes, niños y niñas migrantes.</t>
  </si>
  <si>
    <t>Acciones de protección específica y detección temprana, dirigidas a poblacion migrante irregular, orientadas al control de embarazo; cuidados antes, durante y después de la gestación, y valoración integral del desarrollo en niños y niñas. Estas acciones serán concertadas entre el Sector y el territorio, dando respuesta a las necesidades locales.</t>
  </si>
  <si>
    <t>$1.532.017. Valor proyectado por cada persona vinculada en las acciones y estrategias para la prevención del embarazo adolescente, incluye entrega de método conforme al análisis de mercado del Plan de Intervenciones Colectivas -PIC, 2019. El valor referenciado de los métodos entregables corresponde al promedio de  la tarifa SOAT vigente. Programas y acciones - Urbano (seguimiento a casos de eventos priorizados para la dimensión de sexualidad, derechos sexuales y reproductivos) $323.065.
Intensidad en horas: 3
Profesional Especializado
Profesional Universitario
Técnico
Gestor Comunitario
Entregable $546.642
- Método de planificación : - Hormonales 
 - Barrera 
 -Definitivos
- Medicamentos
- Complementos nutricionales
EDUCATIVO URBANO (Desarrollo de sesiones para la prevención de la maternidad y paternidad temprana y el embarazo subsiguiente) $$323.065.
Intensidad
3 horas
Profesional Especializado
Profesional Universitario
Técnico
Gestor Comunitario
 VIVENDA URBANO (Caracterización Social y ambiental a través del diálogo de saberes con la familia) $215.377
 Intensidad
2 horas
Profesional Especializado
Profesional Universitario
Técnico
Gestor Comunitario                                                                                                                                                                                                                                                                                                                   Transporte *4horas para 4 personas $123.968</t>
  </si>
  <si>
    <t>Vincular 1000 mujeres gestantes, niños y niñas, migrantes irregulares, vinculados en acciones de protección específica y detección temprana.</t>
  </si>
  <si>
    <t>Número de mujeres gestantes, niños y niñas, migrantes irregulares, vinvulados en acciones de protección específica y detección temprana.</t>
  </si>
  <si>
    <t xml:space="preserve">12. Realizar inversiones complementarias a las realizadas por la Administración Central y desarrollar acciones en el ámbito social que promuevan la prevención del embarazo en adolescentes, así como de los factores de riesgo frente al consumo de sustancias psicoactivas. </t>
  </si>
  <si>
    <t>Acciones para la disminución de los factores de riesgo frente al consumo de sustancias psicoactivas.</t>
  </si>
  <si>
    <t>Creación y fortalecimiento de dispositivos de base comunitaria como estrategia territorial, que articula las redes cominitarias, los líderes de opinión, las organizaciones sociales y las instituciones, en respuesta al consumo de SPA en los territorios.
Se entiende como dispositivos de base comunitaria, aquellos espacios de acogida (escuchar, organizar, mediar, canalizar, acompañar y capacitar), que buscan prevenir los riesgos de exclusión y estigma social hacia los consumidores, así como disminuir factores de riesgo relacionados con el consumo de sustancias psicoactivas -SPA. Estos dispositivos se fundamentan en la construccion de redes sociales en las que participan activamente los actores de la comunidad dando respuesta a las necesidades priorizadas en el territorio.</t>
  </si>
  <si>
    <t>$913.484. Valor proyectado por persona abordada en cada dispositivo de base comunitaria de acuerdo al costo por equipo base de intervención vinculado en las  acciones desarrolladas desde los DBC en respuesta al consumo de SPA., conforme al análisis de mercado del Plan de Intervenciones Colectivas -PIC, 2019. Costo aproximado por persona contemplando el abordaje de 25 personas en cada DBC proyectado en 184 horas de equipo (prof, esp., profesional y gestor) El número de integrantes por dispositivo podrá variar en consonancia con el presupuesto y la densidad poblacional de cada localidad. PUBLICO  URBANO 
Gestion 
Operativa y tecnica de los servicios de orientacion a jovenes con consumos iniciales de SPA, SOJU
Intensidad en horas: 184
Profesional Especializado
2 Profesional Universitario
Gestor Comunitario
Insumos para terapia ocupacional y deportivos: arte, pintura, balones, 
Infraestructura: canchas, salones comunales, espacio en zona central, alianzas con instituciones (SENA) y entidades (entre ellas, Mesa local de estupefacientes ubicadas en localidades de centro oriente, Bosa, Kennedy, Chapinero, Suba, Ciudad Bolivar y Usme), aporte desde la Alcaldía para facilitar estos espacios.
SOJU (Servicios de Orientación): 250 personas por trimestre con un equipo de 3 profesonales universitarios, 1 gestor y un especializado: paquete de acciones colectivas, individuales y familiares. Evaluación de entrada y salida para identificar la efectividad de la intervención.
Continuidad en el tiempo a largo plazo. Contratación de 2 o 3 gestores comunitarios.
Planificación de 2 meses INSUMOS 4% del talento humano
Canalización resolutiva y atención garantizada</t>
  </si>
  <si>
    <t>Vincular 2500 personas en las acciones desarrolladas desde los dispositivos de base comunitaria en respuesta al consumo de SPA de la localidad de Bosa</t>
  </si>
  <si>
    <t>Números de personas vinculadas a las acciones desarrolladas desde los dispositivos de base comunitaria en respuesta al consumo de SPA.</t>
  </si>
  <si>
    <t>Coinversión en la estrategia territorial de salud.</t>
  </si>
  <si>
    <t xml:space="preserve">Acciones complemetarias de apoyo al Plan de Intervenciones Colectivas -PIC, concertadas con el Sector, que den respuesta a  necesidades territoriales (p.e., conformacion de equipos básicos en salud, apoyo a la implemtación de la ruta de promoción y mantenimiento de la salud, entre otros). 
Estas acciones estarán orientadas a la promoción de la salud y la prevención de enfemedad, en los diferentes espacios de vida cotidiana (familiar, educativo, comunirario, institucional, entre otros). </t>
  </si>
  <si>
    <t xml:space="preserve">$985.475 Costo por persona (valor proyectado anual  (2019) para el espacio vivienda y educativo, conforme al análisis de mercado del Plan de Intervenciones Colectivas -PIC, 2019).                                                                                                                                                                                                                                                                                                                                               Espacio Vivienda (Seguimiento): $323.065
Intensidad en horas: 3
Profesional Especializado
Profesional Universitario
Técnico
Gestor Comunitario                                                                                                                                                                                                                                                                                                                 EDUCATIVO URBANO (Desarrollo de sesiones de pyp) $323.065
Intensidad
3 horas
Profesional Especializado
Profesional Universitario
Técnico
Gestor Comunitario.                                                                                                                                                                                                                                                                                                                      VIVENDA URBANO (Caracterización Social y ambiental a través del diálogo de saberes con la familia) $215.377                                                                                                                            Intensidad 2 horas
Profesional Especializado
Profesional Universitario $123.968
Técnico
Gestor Comunitario.                                                                                                                                                                                                                                                                                                                  Transporte *4horas para 4 personas </t>
  </si>
  <si>
    <t xml:space="preserve">Vincular 3198 personas en acciones complementarias de la estrategia territorial de salud. </t>
  </si>
  <si>
    <t>Número de personas vinculadas en las acciones complementarias de la estrategia territorial de salud.</t>
  </si>
  <si>
    <t>Dispositivos de asistencia personal -DAP- Ayudas técnicas a personas con discapacidad (No incluidas en el POS).</t>
  </si>
  <si>
    <t>Inscripción, selección, compra, entrega, entrenamiento y seguimiento, como parte del proceso de otorgamiento de Dispostivos de Asistencia Personal - Ayudas Técnicas (no incluidos en los Planes de Beneficios), a personas con discapacidad; dando respuesta a las necesidades territoriales desde los enfoques del buen vivir, social y de derechos.</t>
  </si>
  <si>
    <t xml:space="preserve">$2.350.000. Valor proyectado por persona con discapacidad a beneficiar con Dispostivos de Asistencia Personal - Ayudas Técnicas (no incluidas en los Planes de Beneficios).
Cada localidad deberá definir de acuerdo con el registro de localización y caracterización de personas con discapacidad de la localidad. Antecedente de costeo de los PIL en salud, otorgamiento de DAP-AT vigencia 2020 (VALOR 2019 CON AJUSTE DEL 3,8%, IPC 2019 AÑO CORRIDO A DICIEMBRE 2019 *DANE). </t>
  </si>
  <si>
    <t>Beneficiar 1900 personas con discapacidad a través de Dispositivos de Asistencia Personal - Ayudas Técnicas (no incluidas en los Planes de Beneficios), con enfoque diferencial y poblacional</t>
  </si>
  <si>
    <t>Número de personas con discapacidad beneficiadas con Dispostivos de Asistencia Personal - Ayudas Técnicas (no incluidas en los Planes de Beneficios).</t>
  </si>
  <si>
    <t>Prevención y atención de maternidad temprana</t>
  </si>
  <si>
    <t>Prevención del embarazo en adolescentes.</t>
  </si>
  <si>
    <t xml:space="preserve">Desarrollo de acciones y estrategias orientadas al proyecto de vida, redes de apoyo, promoción de los derechos sexuales y derechos reproductivos y transformacion de imaginarios sociales, para la prevención del embarazo en adolescentes, el disfrute de la sexualidad, el desarrollo autonomía y libre expresión del pensamiento; dando respuesta a las necesidades locales desde los enfoques del buen vivir, social y de derechos.
</t>
  </si>
  <si>
    <t>$985.475. Valor proyectado por cada persona vinculada en las acciones y estrategias para la prevención del embarazo adolescente, conforme al análisis de mercado del Plan de Intervenciones Colectivas -PIC, 2019.
Programas y acciones - Urbano (seguimiento a casos para la dimensión de sexualidad, derechos sexuales y derechos reproductivos) $323.065
Intensidad en horas: 3
Profesional Especializado
Profesional Universitario
Técnico
Gestor Comunitario
EDUCATIVO URBANO (Desarrollo de sesiones para la prevención de la maternidad y paternidad temprana y el embarazo subsiguiente) $323.065
Intensidad
3 horas
Profesional Especializado
Profesional Universitario
Técnico
Gestor Comunitario VIVENDA URBANO (Caracterización Social y ambiental a través del diálogo de saberes con la familia) $215.077
 Intensidad
2 horas
Profesional Especializado
Profesional Universitario
Técnico
Gestor Comunitario                                                                                                                                                                                                                                                                                                                  Transporte *4horas para 4 personas $123.968</t>
  </si>
  <si>
    <t>Vincular 1100 personas a las acciones y estrategias para la prevención del embarazo adolescente.</t>
  </si>
  <si>
    <t>Número de personas vinculadas a las acciones y estrategias para la prevención del embarazo adolescente</t>
  </si>
  <si>
    <t>Reconocimiento de los saberes ancestrales en medicina.</t>
  </si>
  <si>
    <t xml:space="preserve">Desarrollo de acciones y estrategias que permitan identificar, visibilizar  y reonocer los saberes ancestrales y fomas naturales del cuidado de la salud, de las poblaciones étnicas en el territorio, a través de la concertacion con los grupos poblacionales propios de cada territorio. </t>
  </si>
  <si>
    <t xml:space="preserve">$76.370.948. Valor proyectado por cada grupo poblacional diferencial vinculado anualmente a las acciones y estrategias de reconocimiento de los saberes ancestrales en medicina, conforme al análisis de mercado del Plan de Intervenciones Colectivas -PIC, 2019; específico para grupos poblacionales con enfoque diferencial. 
Cada localidad deberá definir según las características, dinámicas y asentamientos de grupos poblacionales, el número de grupos poblacionales a financiar. NOTA: El costo proyectado por persona se encuentra en proceso de definición con el apoyo del grupo de Gestión Poblacional de la SDS y grupos étnicos.                                                                                                                                                                                               Por grupo étnico $63.970.948: 
Año
EQUIPO DE TALENTO HUMANO
- 3 profesionales universitarios (sociales, ambientales, agrónomos)
- 4 médicos ancestrales (gestores comunitarios)
- 1 técnico (sistemas, salud)
Poblacional DPSGTYT
Escuela de saberes
Red de partería
Saberes ancestrales de grupos étnicos
- Alistamiento
- Diálogo e identificación de saberes
- Desarrollo metodológico y modos de transmisión oral
- Equipo de docentes con pertenencia étnica
- Equipo de parteras y comadronas 
- Música para sanar
- Alimentos propios y gastronomía étnica
- Transporte 
- Ruta medicina ancestral
Liderado por sabedores de cada grupo poblacional
INSUMOS 
(200,000 x médico ancestral al mes) $2.400.000
ENCUENTROS Y SALIDAS PEDAGÓGICAS $10.000.000
-Ferias interculturales (1 al año)
-Solsticios y cambios deluna (3 al año)
-Pagamentos internos de cada comunidad
2 EVENTOS ANUALES POR GRUPO POBLACIONAL
Aporte Salud Pública:
12 rituales y 15 mingas (10,000,000 en un año). EL CALCÚLO INICISL POR PERSONA LO REALIZO EL FDLB DE ACUERDO AL COSOTO ESTARTEGIA Y AL NÚMERO DE PERSONAS PROYECTADAS DE GRUPOS ETNICOS INDIGENA Y AFROCOLOMBIANO, SIN EMBARGO EL SECTOR ESTA CALCULANDO COSTO PERSONA, ES DECIR EL COSTO /PERSONA PUEDE CAMBIAR
</t>
  </si>
  <si>
    <t>Vincular 9099 personas a las acciones y estrategias de reconocimiento de los saberes ancestrales en medicina para las comunidades étnicas de la localidad de Bosa.</t>
  </si>
  <si>
    <t>Número de personas vinculadas a las acciones y estrategias de reconocimiento de los saberes ancestrales en medicina.</t>
  </si>
  <si>
    <t>INTEGRACIÓN SOCIAL</t>
  </si>
  <si>
    <t>Subsidios y transferencias para la equidad</t>
  </si>
  <si>
    <t>Sistema Bogotá Solidaria (20%)</t>
  </si>
  <si>
    <t>Ingreso mínimo garantizado</t>
  </si>
  <si>
    <t>El concepto de Ingreso mínimo garantizado, se entenderá como el aporte a la estrategia para el manejo de los impactos sociales y económicos generados por fenómenos
naturales, antrópicos, o de emergencia sanitaria como el COVID 19, se concretan en la entrega de subsidios a través de transferencias condicionada y no condicionada, bonos canjeables por alimentos, bienes y servicios, subsidios en especie, tikets para comida caliente, pre cocida, hospedaje, y elementos de bioseguridad. Se realizará a Mediante: transferencias Monetarias y/o Bonos Canjeables y/o Ayuda en especie.</t>
  </si>
  <si>
    <t>ANEXO ESPECIFICO</t>
  </si>
  <si>
    <t>Número de Hogares atendidos con apoyos que contribuyan al ingreso mínimo garantizado</t>
  </si>
  <si>
    <t>Subsidio tipo C adulto mayor.</t>
  </si>
  <si>
    <t xml:space="preserve">Se define como el apoyo económico, dirigido a personas mayores de nacionalidad colombiana residentes en Bogotá, que se encuentran en situación de vulnerabilidad social e inseguridad económica y que no cuentan con pensión o carecen de ingresos o rentas suficientes para subsistir o satisfacer sus necesidades básicas y que se encuentran clasificados en el SISBEN con puntaje inferior a 43.63, en el Distrito Capital. </t>
  </si>
  <si>
    <t xml:space="preserve">Beneficiar a 4670 personas mayores con apoyo económico tipo C </t>
  </si>
  <si>
    <t>Número de personas mayores con apoyo económico tipo C</t>
  </si>
  <si>
    <t>Año 2021:  $ 130.000
Año 2022:  $ 135.000 
Año 2023:  $ 155.000 
Año 2024:  $ 200.000</t>
  </si>
  <si>
    <t>05. Desarrollar acciones que promuevan los derechos de las mujeres, desde los enfoques de género, de derechos, diferencial y territorial.</t>
  </si>
  <si>
    <t>Prevención y atención de violencia intrafamiliar y sexual para poblaciones en situaciones de riesgo y vulneración de derechos.</t>
  </si>
  <si>
    <t xml:space="preserve">Se define como el conjunto de estrategias y acciones orientadas  a la Prevención y atención de violencia intrafamiliar y sexual para poblaciones en situaciones de riesgo y vulneración de derechos, a través de los  siguientes componentes: 1. Prevención de violencias y promoción de entornos protectores, 1. A. Prevención de violencia intrafamiliar y violencia sexual y 1. B. Promoción de entornos protectores y prevención de vulnerabilidades de derechos de niños, niñas y adolescentes; 1.C. Prevención de violencia sexual en niños, niñas y adolescentes con enfasis en derechos sexuales y derechos  reproductivos. 2. Orientación y asesoría familiar;   y 3. Posicionamiento y promoción de entornos protectores en jornadas locales, orientadas a aportar al incremento de las prácticas de convivencia, seguridad y reconciliación en el ámbito individual, familiar y comunitario,  superando las violencias de género, y  la reducción de la aceptación cultural  e institucional del machismo y las violencias contra las mujeres, los niños, niñas y adolescentes. </t>
  </si>
  <si>
    <t xml:space="preserve">Número de Personas formadas u orientadas o sensibilizadas en prevención de violencia intrafamiliar y/o violencia sexual.            </t>
  </si>
  <si>
    <t>Dotación a Centros Crecer, Renacer.</t>
  </si>
  <si>
    <t xml:space="preserve">Se define de manera general, como la dotación para fortalecer los procesos de inclusión de las personas con discapacidad, sus familias y cuidadores en los diferentes entornos, mediante acciones de articulación con actores públicos y privado, los centros especializados a dotar seran: 1. Centros Crecer: En este caso la dotación estara orientada para el desarrollo de actividades lúdicas, pedagógicas, recreativas y deportivas, orientadas al fortalecimiento de habilidades y capacidades para desenvolverse con independencia en su entorno. Además, desarrollo de procesos de inclusión educativa de acuerdo con las habilidades y capacidades de los participantes. 
2. Centro Renacer: Para estos centros la dotación busca contribuir al desarrollo de procesos de atención integral para el desarrollo humano, la inclusión social y el fortalecimiento de vínculos y relaciones familiares en el marco de la corresponsabilidad y la garantía de los derechos de conformidad con la Ley 1098 de 2006 y normas concordantes. </t>
  </si>
  <si>
    <t>Centros de atención especializada dotados</t>
  </si>
  <si>
    <t>Dotación a Jardines Infantiles, Centros Amar y Forjar.</t>
  </si>
  <si>
    <t>Jardines infantiles y Centros Amar: Se constituye en la adquisición de elementos didácticos convencionales o no estructurados que facilitan y enriquecen el desarrollo de experiencias pedagógicas con las niñas, niños y adolescentes.</t>
  </si>
  <si>
    <t>Sedes de atención a la primera infancia y/o adolescencia dotadas</t>
  </si>
  <si>
    <t>Jóvenes con capacidades: Proyecto de vida para la ciudadanía, la innovación y el trabajo del siglo XXI</t>
  </si>
  <si>
    <t>Dotación Casas de Juventud.</t>
  </si>
  <si>
    <t>Se entenderá por dotación de casas de juventud, el conjunto de acciones de provisión de bienes para la adecuada prestación del servicio dirigido a jóvenes de 14 a 28 años, en las modalidades de:
• Elementos de mobiliario: entiéndase por elementos que se necesiten para mejorar la oferta de servicios de la casa de juventud a las necesidades que sean requeridas para jóvenes. Ejemplo: escritorios, estantes, sillas, mesas, extensiones eléctricas, etc.
• Elementos y material pedagógico: entiéndase por elementos didácticos y lúdicos para la formación y uso de las y los jóvenes, permitiendo mejorar sus habilidades, actitudes y destrezas, necesarias para brindar un servicio óptimo. Ejemplo: Libros temáticos, módulos, auditivos, visuales, impresos, audiovisual, informativo, etc.             
• Elementos para el desarrollo artístico: entiéndase como elementos que se necesiten para la práctica de los diferentes campos del arte y la cultura que se desarrollan en función del servicio. Ejemplo: Adquisición y mantenimiento de elementos musicales, sonido, audio, video, etc.             
• Elementos para el desarrollo de oficios: entiéndase como elementos que se necesiten para la práctica de los diferentes campos de oficios que se desarrollan en el servicio: ejemplo: joyería, screen, estampado, carpintería, robótica, etc.
• Elementos para el desarrollo deportivo: entiéndase como elementos que se necesiten para la práctica de distintas disciplinas deportivas que se desarrollan en el servicio: ejemplo: boxeo, gimnasio, actividad física musicalizada, colchonetas, etc.</t>
  </si>
  <si>
    <t>Sedes de Casas de juventud dotadas</t>
  </si>
  <si>
    <t>Dotación Centros de Desarrollo Comunitario.</t>
  </si>
  <si>
    <t xml:space="preserve">Se define como el mejoramiento de la calidad de la oferta para el desarrollo de capacidades y competencias de los y las ciudadanas que requieran el servicio en las salas especializadas de los CDC
- Equipos de computo: computadores, impresoras,  con el fin de actualizar o instalar salas de sistemas de los Centros de Desarrollo Comunitario para que la comunidad pueda hacer uso de ellas y  tener acceso a procesos de formación de calidad, como oportunidad para el mejoramiento de ingresos económicos        
- Equipos para confección: Máquinas de coser, fileteadoras, hojeadoras, botonadora, maquinas de guarnición, equipos de plancha, collarín, entre otros, con el fin de actualizar o instalar salas de confección para uso de la comunidad y  desarrollo de procesos de formación de calidad, como oportunidad para el mejoramiento de ingresos económicos        
- Equipos para panadería y cocina: horno, escabiladera, batidora, estufa,  ollas, grameras, etc.,  con el fin de actualizar o instalar salas de panadería y cocina de los Centros de Desarrollo Comunitario para que la comunidad pueda hacer uso de ellas y  tener acceso a procesos de formación de calidad, como oportunidad para el mejoramiento de ingresos económicos        
- Equipos para sala de belleza: lavacebezas, espejos de pared, módulos de manicure, carro de rulos, peinadores, entre otros,  con el fin de actualiza ro instalar salas de belleza de los Centros de Desarrollo Comunitario para que la comunidad pueda hacer uso de ellas y  tener acceso a procesos de formación de calidad como oportunidad para el mejoramiento de ingresos económicos   
- Elementos musicales: guitarra, violín, tamboras, maracas, organeta, flautas, panderetas, para   actualizar o instalar salas de música en los Centros de Desarrollo Comunitario para que la comunidad pueda hacer uso de ellas y  tener acceso a procesos de formación de calidad y aprovechamiento del tiempo libre   </t>
  </si>
  <si>
    <t>Sedes de Centros de Desarrollo comunitarios dotados</t>
  </si>
  <si>
    <t>EDUCACIÓN</t>
  </si>
  <si>
    <t>Educación inicial: Bases sólidas para la vida</t>
  </si>
  <si>
    <t>Educación superior y primera infancia (10%)</t>
  </si>
  <si>
    <t>Apoyo para educación inicial.</t>
  </si>
  <si>
    <t>PROYECTOS PARA EL FORTALECIMIENTO DE LA EDUCACIÓN INICIAL 
Los proyectos para el fortalecimiento de la educación inicial se constituyen en una alternativa pertinente para dar respuesta a lo que las niñas y niños de primera infancia y sus familias necesitan en función de las dinámicas de cada localidad, UPZ y territorio, así como a las apuestas que se tienen en el marco del plan de desarrollo distrital y el proyecto de inversión 7784: Fortalecimiento de la educación inicial con pertinencia y calidad en los colegios tanto urbanos como rurales de Bogotá, por lo que pueden estar orientados en torno a dos grandes sub líneas:
- S1: Transformación y adecuación de ambientes - espacios fisicos y/o virtuales.
Con miras a propiciar las condiciones óptimas para el desarrollo integral de las niñas y niños a través de la ampliación de cobertura con calidad, lo cual se traduce en la transformación y adecuación de ambientes - espacios fisicos y virtuales que mantengan como centro el juego, el arte, la literatura y la exploración del medio como actividades rectoras de la primera infancia en coherencia con las metas definidas en el Plan de Desarrollo Distrital, en especial para los grados de pre jardín 2020: 1.5% a 2024: 10% y jardín 2020: 77.5% a 2024: 90%. 
Desde la Secretaría de Educación del Distrito Capital se gestionará la dotación de aulas modulares que así se requieran o  la adecuación de espacios en la institución educativa, provista de todos los elementos locativos para su correcto funcionamiento y operación, en el marco de la presentación de los proyectos en esta sublíne y con el fin de garantizar mayor capacidad instalada para el incremento de cupos en los ciclos de prejardín y jardin, siempre que se disponga del espacio físico adecuado al interior de la Institución Educativa;  lo cual sera complementado  con los recurosos de las Alcaldías locales,  entregando mesas, sillas, biblioteca escolar especializada, herramientas virtuales y no virtuales que permitan el acceso oportuno y pertinente a propuestas pedagógicas diversas para primera infancia.
La emergencia sanitaria declarada por el Gobierno Nacional a raíz del Covid19 desde el 19 de marzo de 2020 ha transformado los escenarios y ambientes de aprendizaje de los niños y las niñas, haciendo que las actividades de las aulas transiten al territorio del hogar, por esta razón los proyectos que se presenten en esta línea buscarán continuar aportando al desarrollo integral de las niñas y los niños, promoviendo propuestas pedagógicas pensadas desde las diversas realidades que enfrentan las niñas, niños y sus familias que en relación con el acceso a la educación, pasan por las siguientes condiciones: Niñas y niños con conectividad, con conectividad limitada y sin conectividad. Esto implica pensar en Aportar en la dotación de dispositivos electrónicos para las familias sin conectividad, ni equipos o recursos económicos y que no han podido vincularse a la estrategia Aprende en Casa, de modo que puedan acompañar el proceso de desarrollo, aprendizaje y acceso de los niños y las niñas a la educación inicial.
- S2: Fortalecimiento de la alianza Escuela, familia, comunidad.
A través de esta sub línea, se busca apalancar el posicionamiento de la educación inicial en el territorio, con miras a trascender la escuela como escenario de aprendizaje para ampliar las posibilidades de participación de las niñas y los niños y sus familias a partir de la articulación y el vínculo entre escuela, familia y comunidad, así como la promoción de ambientes seguros y protectores.
Se puede concretar a través de proyectos orientados al:
- Goce efectivo de la participación en donde se articulen servicios locales, culturales, lúdicos, recreativos, de reconocimiento del patrimonio, cuidado del ambiente y el entorno, y donde se visibilicen las voces de las niñas y niños, a través de estrategias de participación que den lugar a sus propias comprensiones y significaciones de la realidad y la cotidianidad que están viviendo.
- Desarrollo de encuentros familiares y comunitarios que fomenten el cuidado de la infancia, de más y mejores interacciones, la empatía y la promoción de relaciones armónicas.   
- La promoción de la identidad local a través del reconocimiento de rituales, prácticas, alimentos autóctonos, historia, diversidad cultural, cosmovisión y lenguajes, entre otros, siempre desde una mirada territorial.
Para lo anterior la Secretaría de Educación de Bogotá – Dirección de Educación Preescolar y Básica-, presentará los lineamientos técnicos respectivos, y de acuerdo con los recursos disponibles, las Direcciones Locales de Educación acompañarán a las Alcaldia Locales para definir las Instituciones Educativas Distritales que se priorizarán o que adelantarán el proyecto según las sublíneas planteadas.  VER: Criterios de elegibilidad y viabilidad.</t>
  </si>
  <si>
    <t xml:space="preserve">El presupuesto estimado podria variar para cada localidad, entendiendose las particularidades territoriales que se pueden tener para cada una de las sublineas, de modo que será necesario tener una fase previa de analisis de acuerdo a los siguientes criterios:
En la sublinea 1, se trabajará con aquellos colegios ubicados en UPZ deficitarias o que decidan ofertar cupos nuevos de primera infancia, de acuerdo al analisis de oferta y demanda  que entregue la SED, desde la Dirección de Cobertura, así como el anáisis de condiciones y capacidad instalada que tengan los colegios para atender a los niños y niñas y los acuerdos de entendimiento que se hagan año a año para la ampliación de oferta en el ciclo inicial con grados de prejardín, jardín y transición, garantizando no solo la oferta de nuevos cupos, sino la generacion de condiciones propicias para el desarrollo integral de los niños y las niñas.
Los costos de referencia de esta sublínea, corresponden principalmente a elementos dotacionales propios de las aulas de primera infancia. Los costos de referencia según las dotaciones de aulas de primera infancia. El valor de dotación de un aula equivale a $ 119.952.974.
Para la sublinea 2 que es aplicable a todos los colegios, Los costos de referencia pueden tener al menos cuatro tipos de apoyos: Humanos, pedagógicos, insumos y materiales, ya que implican estrategias y acciones de diversos orden: (educativas, de comunicación, de mitigación, participación etc), las cuales dependerán de la lectura de necesidades territoriales identificadas y de la población a beneficiar, por ende tendrán un costeo diferenciado segun la iniciativa dede 8.000.000, proceso que será acompañado por parte del sector. 
Se entiende que se realizará un proyecto de desarrollo integral que incluye las sublineas mencionadas, total o parcialmente en cada colegio que tenga primera infancia. Por lo anterior la meta local correspondera a un proyecto por cada  IED, con primera infancia.
Costos de Referencia calculados por el FDL: En el cuatrenio se prevee llevar a  cabo 100 proyectos para el desarrollo integral de la primera infancia y la relación escuela, familia y comunidad.
Anualmente se prevee dotar 18 aulas de colegios (que generen nuevos cupos a la primera infancia) por valor de $ 119.952.974 Cada una..
Anualmente apoyar  7  iniciativas que presenten colegios por valor:  $ 10.000.000 cada una.
</t>
  </si>
  <si>
    <t>Proyectos para el desarrollo integral de la primera infancia y la relación  escuela, familia y comunidad.</t>
  </si>
  <si>
    <t xml:space="preserve">Linea 1.1. colegios que oferten nuevos cupos para la primera infancia por valor:  $ 119.952.974 cada uno.
Adicionalmente linea 1.2. iniciativas de desarrollo Humanos, pedagógicos, insumos y materiales de colegios IED por valor superior a:  $ 10.000.000 
</t>
  </si>
  <si>
    <t>Apoyo para educación superior.</t>
  </si>
  <si>
    <t>Servicio de apoyo financiero para el acceso y permanencia en educación superior o postsecundaria: Incluye créditos condonables, becas y subsidios en las modalidades técnico profesional, tecnólogo, profesional universitario o postsecundaria, para fortalecer el acceso y permanencia orientada a  jóvenes mediante criterios de inclusión, mérito y enfoque diferencial</t>
  </si>
  <si>
    <t>El 78.31% de los recurso se destinan a educación Superior para un total de 234 becas y el 21.68 de los recursos para educación tecnologicas para un total de 212 Becas en el cuatrenio.
Anualmente Educación Superior:59 Becas y tecnologicas: 53 Becas.
Valor por semestre y cohorte varian según la IES.Valores promedio según SNIES - MEN (mayo 2020):Técnico profesional: Semestre 2.6 SMMLV, cohorte 10.5 SMMLVTecnologo: Semestre 3 SMMLV, cohorte 18 SMMLVProfesional Universitario: Semestre 6.5 SMMLV, cohorte 65 SMMLV. El indicador se registra una vez el estudiante se encuentra matriculado en un programa de educación superior (técnico profesional, tecnólogo o profesional universitario) o educación terciaria.</t>
  </si>
  <si>
    <t>Personas beneficiadas con  apoyo para la educación superior</t>
  </si>
  <si>
    <t xml:space="preserve">Apoyo a estudiantes para realizar su carrera profesional por valor de: $57.057.195  
Apoyo a estudiantes que adelanten sus estudios como tecnólogos por valor de $15.800.454.
Este valor se ajusta el  (3%) anualmente dependiendo de la variación del SMLV </t>
  </si>
  <si>
    <t>Promover la permanencia de estudiantes de programas de educación superior en condición de vulnerabilidad bajo los enfoques de inclusión, diferencial y mérito académico.</t>
  </si>
  <si>
    <t xml:space="preserve"> Para el cuatrenio: se espera dar a: 1492 estudiantes del programas de educación superior con apoyo de sostenimiento para la permanencia. el 40% de los recurso (1.749 millones)se detinara a temas de Inclión Social (Discapacitavos, migrantes, comunidades negras, desplazados, indigenas, madres cabeza de hogar).correpondiente a 2SMLV por semestre.
El 60% de los recursos(2.623millones) son para jovenes sin ningun tipo de condición y corresponde a 1  SMMLV por semestre. Apoyo en salarios mínimos para la permanencia,  (máximo una vez por semestre).</t>
  </si>
  <si>
    <t>Número de estudiantes de programas de educación superior con apoyo de sostenimiento para la permanencia.</t>
  </si>
  <si>
    <t>Formación integral: más y mejor tiempo en los colegios</t>
  </si>
  <si>
    <t>Dotación pedagógica a colegios.</t>
  </si>
  <si>
    <t xml:space="preserve">Suministrar dotaciones para las sedes educativas en zonas urbana y rural, con elementos necesarios conforme a los requerimientos reportados, concertados y priorizados, para garantizar el correcto funcionamiento del sector educativo oficial.
 </t>
  </si>
  <si>
    <t>ANEXO ESPECIFICO
Dotación de computador de escritorio por valor de $ 2.371.496 (IVA incluido).
Adicionalmente, dotación de computador: 1785703 (IVA incluido). Según anexo técnico.</t>
  </si>
  <si>
    <t>Sedes educativas urbanas y rurales dotadas</t>
  </si>
  <si>
    <t xml:space="preserve">Dotación de computador de escritorio por valor de $ 2.371.496 (IVA incluido).
Adicionalmente, dotación de computador: 1785703 (IVA incluido). Según anexo técnico.
</t>
  </si>
  <si>
    <t>HÁBITAT</t>
  </si>
  <si>
    <t>Ecoeficiencia, reciclaje, manejo de residuos e inclusión de la población recicladora</t>
  </si>
  <si>
    <t>Cambios de hábitos de consumo, separación en la fuente y reciclaje.</t>
  </si>
  <si>
    <t>Este concepto de gasto abarca todas las acciones adelantadas para capacitacitar a usuarios para fomentar y promover cambios en cultura ciudadana en separación en la fuente, así como informar, formar, fortalecer y acompañar los procesos de educación ciudadana para una cultura del aprovechamiento en Bogotá.</t>
  </si>
  <si>
    <t xml:space="preserve">De  $500.000 a $1´000.000 por persona.
según orientación de la Unidad Administrativa Especial de Servicios Públicos los recursos se detinarian a:  Servicios Personales, Servicios personales Asociados a la Nómina
Servicios Personales Indirectos,  Gastos generales, Divulgación, asistencia técnica y capacitación de la población, Dotación, Equipos, Materiales, Suministros Y Servicios, Impresos y publicaciones
</t>
  </si>
  <si>
    <t>Capacitar a 8739 personas en separación en la fuente y reciclaje.</t>
  </si>
  <si>
    <t>Personas capacitadas en separación en la fuente y reciclaje</t>
  </si>
  <si>
    <t>MUJER</t>
  </si>
  <si>
    <t>Más mujeres viven una vida libre de violencias, se sienten seguras y acceden con confianza al sistema de justicia</t>
  </si>
  <si>
    <t>Construcción de ciudadanía y desarrollo de capacidades para el ejercicio de derechos de las mujeres.</t>
  </si>
  <si>
    <t>La construcción de ciudadanía y el desarrollo de capacidades para el ejercicio de derechos de las mujeres en su diversidad se logra mediante el desarrollo de acciones como: la promoción y fortalecimiento de la participación, representación e incidencia social y política de las mujeres en el territorio; el fortalecimiento de las organizaciones de mujeres a través de la incorporación de los enfoques de género, de derechos de las mujeres y diferencial en sus ejercicios de incidencia en el ámbito local; el intercambio de experiencias y buenas prácticas de las mujeres que hacen parte de las instancias de mujeres y de procesos organizativos locales de las mujeres. Así mismo, mediante el desarrollo de procesos desde los enfoques de la política pública de mujeres y equidad de género que contribuyan a eliminar cualquier forma de discriminación contra ellas; procesos de formación en Derechos Humanos de las Mujeres y su exigibilidad y estrategias de movilización comunitaria para el fortalecimiento de la ciudadanía de las niñas, jóvenes y mujeres adultas y adultas mayores.</t>
  </si>
  <si>
    <t>$300.000.000 para la vinculación de 500 mujeres a la estrategia</t>
  </si>
  <si>
    <t xml:space="preserve">Capacitar 5236 para la construcción de ciudadanía y desarrollo de capacidades para el ejercicio de derechos de las mujeres. </t>
  </si>
  <si>
    <t>Mujeres capacitadas para la construcción de ciudadanía y desarrollo de capacidades para el ejercicio de sus derechos.</t>
  </si>
  <si>
    <t>Estrategias de cuidado para cuidadoras, cuidadores y a personas con discapacidad</t>
  </si>
  <si>
    <t xml:space="preserve">Estrategias que promuevan el ejercicio de derechos por parte de las mujeres cuidadoras en su diversidad contribuyendo a su bienestar físico, emocional y mental y a su autonomía mediante el desarrollo y fortalecimiento de capacidades individuales y comunitarias para: el cuidado de las cuidadoras a través de la implementación de estrategias de respiro con servicios de contención, recreación y ocio; el desarrollo de capacidades en trabajos de cuidado; acciones de sensibilización y promoción de la corresponsabilidad en torno al trabajo de cuidado propendiendo por su valoración y redistribución al interior de los hogares y de la comunidad; acciones para el empoderamiento de mujeres cuidadoras y la consolidación de redes comunitarias de mujeres cuidadoras. </t>
  </si>
  <si>
    <t>$250.000.000 para la vinculación de 350 mujeres a la estrategia</t>
  </si>
  <si>
    <t>Mujeres cuidadoras vinculadas a estrategias de cuidado</t>
  </si>
  <si>
    <t>Prevención del feminicidio y la violencia contra la mujer.</t>
  </si>
  <si>
    <t>Fortalecimiento de las capacidades individuales y comunitarias para el abordaje territorial de las distintas formas de violencias contra las mujeres en su diversidad; el seguimiento a la eliminación de barreras en la atención, protección y sanción de las violencias contra las mujeres; la identificación del riesgo de feminicidio y la implementación del sistema de alertas tempranas.
Así mismo, garantiza el desarrollo de intervenciones locales con enfoque diferencial para la prevención de las violencias contra las mujeres en el espacio público a partir de transformación de los prejuicios culturales e institucionales sobre las violencias contra las mujeres, la resignificación simbólica y recuperación física de lugares inseguros y la consolidación de redes comunitarias que realicen acciones orientadas a la exigibilidad del derecho de las mujeres en su diversidad a una vida libre de violencias.</t>
  </si>
  <si>
    <t>$400.000.000 para la vinculación de 600 mujeres a la estrategia</t>
  </si>
  <si>
    <t>Número de Personas vinculadas en acciones para la prevención del feminicidio y la violencia contra la mujer</t>
  </si>
  <si>
    <t>SEGURIDAD, CONVIVENCIA Y JUSTICIA</t>
  </si>
  <si>
    <t>Plataforma institucional para la seguridad y justicia</t>
  </si>
  <si>
    <t>Acceso a la Justicia.</t>
  </si>
  <si>
    <t xml:space="preserve">Fortalecimiento  de los mecanismos  de justicia comunitaria  para la  transformación de la conflictividad local , través del fortalecimiento a las capacidades locales en mediación en propiedad horizontal y entornos comunitarios.
</t>
  </si>
  <si>
    <t>408.000.000 m/c (valor anual de la estrategia)</t>
  </si>
  <si>
    <t>Beneficiarios de las estrategias para el fortalecimiento  de los mecanismos  de justicia comunitaria.</t>
  </si>
  <si>
    <t xml:space="preserve">Acceso a la justicia, atención integral y garantía de derechos para la ciudadanía. Se deben desarrollar mecanismos de atención integral a la ciudadanía, con el fin de garantizar el goce efectivo de sus derechos de acceso a la justicia y de acceso a servicios. </t>
  </si>
  <si>
    <t>250.000.000 m/c (valor anual)</t>
  </si>
  <si>
    <t>Personas atendidas en estrategias de acceso a la justicia integral en la ciudad</t>
  </si>
  <si>
    <t xml:space="preserve"> $ - </t>
  </si>
  <si>
    <t>Diseño e implementación del programa pedagógico de resolución de conflictos en la comunidad escolar y de gestión situaciones de agresión escolar que sean constitutivas de presuntos delitos contra la libertad, integridad y formación sexual.</t>
  </si>
  <si>
    <t>150.000.000 m/c (valor anual de la estrategia)</t>
  </si>
  <si>
    <t>Instituciones educativas vinculadas al programa pedagógico de resolución de conflictos en la comunidad escolar.</t>
  </si>
  <si>
    <t>Diseño e implementación de  una estrategia local de acciones pedagógicas del Código Nacional de Seguridad y Convivencia Ciudadana.</t>
  </si>
  <si>
    <t>200.000.000 m/c (valor anual de la estrategia)</t>
  </si>
  <si>
    <t>Estrategia local de acciones pedagógicas del Código Nacional de Seguridad y Convivencia Ciudadana implementada en la localidad.</t>
  </si>
  <si>
    <t>Dotación para instancias de seguridad.</t>
  </si>
  <si>
    <t>Dotación y ampliación de elementos tecnológicos para el fortalecimiento operativo de los organismos de seguridad del distrito.</t>
  </si>
  <si>
    <t>250.000.000 m/c (Valor anual de la dotación)</t>
  </si>
  <si>
    <t xml:space="preserve">Suministrar 4 dotaciones tecnológicas a organismos de seguridad. </t>
  </si>
  <si>
    <t>Dotaciones tecnológicas suministradas a organismos de seguridad.</t>
  </si>
  <si>
    <t>Dotación y ampliación de elementos logísticos para el fortalecimiento operativo de los organismos de seguridad del distrito.</t>
  </si>
  <si>
    <t>200.000.000 m/c (Valor anual de la dotación)</t>
  </si>
  <si>
    <t xml:space="preserve">Suministrar 2 dotaciones logísticas a organismos de seguridad. </t>
  </si>
  <si>
    <t>Dotaciones logísticas suministradas a organismos de seguridad.</t>
  </si>
  <si>
    <t>Dotación y ampliación de equipos especiales de protección para el fortalecimiento operativo de los organismos de seguridad del distrito.</t>
  </si>
  <si>
    <t>250.000.000  m/c (Valor anual de la dotación)</t>
  </si>
  <si>
    <t xml:space="preserve">Suministrar 4 dotaciones de equipos especiales de protección a organismos de seguridad. </t>
  </si>
  <si>
    <t>Dotaciones de equipos especiales de protección  suministradas a organismos de seguridad.</t>
  </si>
  <si>
    <t>Renovación del parque automotor que haya cumplido su vida útil para el fortalecimiento operativo y administrativo de los organismos de seguridad del distrito.</t>
  </si>
  <si>
    <t>400.000.000 m/c (Valor anual de la dotación)</t>
  </si>
  <si>
    <t xml:space="preserve">Renovar 2 dotaciones del parque automotor a organismos de seguridad. </t>
  </si>
  <si>
    <t>Dotación del parque automotor suministrada a organismos de seguridad.</t>
  </si>
  <si>
    <t>Cultura ciudadana para la confianza, la convivencia y la participación desde la vida cotidiana</t>
  </si>
  <si>
    <t>Promoción de la convivencia ciudadana.</t>
  </si>
  <si>
    <t xml:space="preserve">Actividades de seguridad y convivencia implementadas o atendidas por el equipo de gestores (el equipo de gestores tiene como propósito mitigar los factores de riesgo de hechos delictivos o conductas contrarias a la convivencia en espacios públicos, aglomeraciones, movilizaciones, eventos comunitarios, situaciones de emergencia y otros). </t>
  </si>
  <si>
    <t>El costeo de la estrategia esta determinado por el número de gestores a vincular por la localidad que se estima tienen un costo mensual de 2'459,000.</t>
  </si>
  <si>
    <t>Estrategia de atención de movilizaciones y aglomeraciones en el territorio implementada a traves de equipos de gestores de convivencia bajo el direccionamiento estrategico de la Secretaria de Seguridad, Convivencia y Justicia</t>
  </si>
  <si>
    <t xml:space="preserve">Personas con participación activa en las actividades diseñadas en la Escuela de seguridad (esquemas de seguridad en propiedad privada, metologias para la innovación en seguridad, diseño de planes de seguridad para comercios, manejo de situaciones de riesgo para la seguridad y la convivencia. intervención de espacios públicos, manejo de emergencias en temas de seguridad, estrategias contra la receptación de bienes, formación en rutas institucionales para la seguridad).
</t>
  </si>
  <si>
    <t>100.000 m/c  mensual por persona</t>
  </si>
  <si>
    <t>Número de personas formadas en la escuela de seguridad</t>
  </si>
  <si>
    <t>Personas beneficiadas con actividades ejecutadas para la resiliencia y la prevención de hechos delictivos (formación en defensa personal, negociación y resolución de conflictos, seguridad comunitaria, cursos de resignificación, cursos de desarrollo emocional).</t>
  </si>
  <si>
    <t>100.000 m/c mensual por persona.</t>
  </si>
  <si>
    <t xml:space="preserve">Personas incluidas en actividades de educación para la resiliencia y la prevención de hechos delictivos. </t>
  </si>
  <si>
    <t>Generar oportunidades de manera equitativa y sostenible para la población más pobre y vulnerable de la localidad que les permita ejercer sus derechos y realizar sus deberes</t>
  </si>
  <si>
    <t>Bosa solidaria: Con esta estrategia se complementará la financiación de un ingreso mínimo para los hogares más pobres y vulnerables, con subsidios y/o contribuciones a fin de aportar a reducir la pobreza monetaria, multidimensional y la feminización de la pobreza en la localidad, con especial atención de las personas mayores y las familias que tengan dentro de su composición a niños, niñas, adolescentes, jóvenes, personas con discapacidad y mujeres jefas de hogar , contribuyendo a mejorar la calidad vida y la autonomía en sus entornos familiares y sociales</t>
  </si>
  <si>
    <t>Subsidios y transferencias para la equidad.
El programa tiene previsto complementar el esquema de subsidios y contribuciones que se entrega en la localidad, en forma de transferencias monetarias, bonos canjeables por bienes y servicios, y subsidios en especie, para las familias más vulnerables de la localidad (con prioridad las que tenga dentro de su composición a personas mayores, niños, niñas, personas en condición de discapacidad y mujeres jefas de hogar) a fin de reducir los índices de pobreza monetaria, multidimensional y de feminización de la pobreza y fortalecer el modelo de inclusión social y ciudadana que contribuya a la participación y transformación de la vida de los ciudadanos de Bosa.</t>
  </si>
  <si>
    <t>Generar oportunidades de manera equitativa y sostenible para la población más pobre y vulnerable de la localidad que les permita ejercer sus derechos y realizar sus deberes.</t>
  </si>
  <si>
    <t>Bosa educa y transforma: Formación de capital humano a través del fortalecimiento de los espacios locales de educación inicial y apoyar el acceso y la permanencia en la formación superior son los fines que tiene esta estrategia. Está orientada a la transformación e innovación pedagógica y cultural, de los espacios de las instituciones educativas oficiales que atienden la primera infancia, reconociendo el valor de la misma como base sólida para la vida. De otra parte, contribuir a la formación de capital humano de la localidad de Bosa a través de la entrega de apoyos financieros para el acceso y permanencia en la formación superior con criterios diferenciales, poblacionales, territoriales y de género.</t>
  </si>
  <si>
    <t>Educación inicial: Bases sólidas para la vida.
El programa busca superar el rezago que se tiene frente a la demanda de educación inicial en la Localidad de Bosa y avanzar hacia una mayor cobertura y atención de niñas y niños,  complementando la inversión para el desarrollo, la optimización y la mejora de la infraestructura y la dotación de las Instituciones Educativas Distritales y sus sedes para la implementación de lineamientos pedagógicos que garanticen la formación integral, el desarrollo físico, emocional, intelectual, familiar y en valores éticos de las niñas y niños bosunos.</t>
  </si>
  <si>
    <t>Jóvenes con capacidades: Proyecto de vida para la ciudadanía, la innovación y el trabajo del siglo XXI.
Este Programa prevé impactar especialmente a las y los jóvenes más pobres y vulnerables de la localidad de Bosa apoyando el acceso a la educación superior y generando nuevas  oportunidades de exploración, diversificación y orientación socio-ocupacional y habilidades que propendan por el fomento del emprendimiento, la colocación en el mercado laboral y otras alternativas productivas, garantizando la inclusión social, los enfoques diferencial y de género, para la disminución efectiva de brechas económicas, a través de becas y el apoyo al sostenimiento y la permanencia en la educación superior y tecnológica.</t>
  </si>
  <si>
    <t>Preservar el empleo y el tejido empresarial local en particular de las MiPymes, emprendimientos y unidades productivas, mejorando la capacidad productiva, revitalizando y potenciando las aglomeraciones productivas, consolidando el talento local necesario y promoviendo la creación de valor con enfoque resiliente</t>
  </si>
  <si>
    <t>Bosa productiva y resiliente: Con esta estrategia se consolidará el talento local necesario para generar soluciones productivas, tecnológicas y científicas, a través de la implementación de proyectos orientados a la generación de herramientas para la transformación sostenible de la estructura productiva de la localidad (microempresas, emprendimientos y unidades productivas); la formación de capacidades para el trabajo, la empleabilidad y el emprendimiento de bosunas y bosunos y la promoción de aglomeraciones productivas locales.</t>
  </si>
  <si>
    <t>Sistema Distrital de Cuidado.
Entendiendo que el cuidado se basa en reconocer, redistribuir y reducir el trabajo de cuidado, como una función social necesaria para la vida diaria de las personas y el funcionamiento de la sociedad, desde este programa la administración local: a) Complementará, fortalecerá y hará seguimiento a la oferta local de servicios de cuidado para la atención a la población con mayores niveles de dependencia funcional como la primera infancia, la infancia, personas mayores y la población en condición de discapacidad. b) Desarrollará estrategias que valoren y resignifiquen el trabajo de cuidado, implementando procesos de empoderamiento para cuidadoras y cuidadores, a través de servicios de reposo y recreación, y espacios de formación y homologación, incluyendo a las adultas mayores que ejercen el rol de cuidadoras, lideres comunitarias, mujeres diversas, indígenas, negras, afrocolombianas, raizales, palenqueras , Rom y cuidadoras de animales domésticos, en condición de calle, abandono y/o vulnerabilidad, aportando a la igualdad de género y los derechos de las mujeres bosunas y al cambio cultural y pedagógico en Bosa, frente a la corresponsabilidad en la realización del trabajo de cuidado en los hogares y comunidades, a fin de redistribuir este trabajo entre hombres y mujeres, propendiendo por el desarrollo de nuevas masculinidades. c) Se vincularán mujeres gestantes, niños y niñas, migrantes irregulares de la Localidad de Bosa, en acciones de protección específica y detección temprana en salud. d) Se ampliará la vinculación de bosunas y bosunos a las acciones complementarias en salud, a través de equipos multidisciplinarios que diagnostiquen e intervengan determinantes protectores y amenazantes de la salud de la ciudadanía  bosuna. e) Realizar acciones de reconocimiento de los saberes ancestrales en medicina, entre las que está la escuela de saberes ancestrales y la orientación personalizada desde la cosmovisión y cosmogonía de los pueblos ancestrales étnicos de su plan de vida.
Así mismo se complementará la intervención para la reactivación social y económica de Bosa afectada por la pandemia de COVID-19, para lo cual adelantará actividades que permitan preservar el empleo y el tejido empresarial bosuno, en particular de la micro y pequeña empresa y los emprendimientos; promoverá aglomeraciones productivas; aportará a la consolidación de negocios, disminuyendo su exposición a la tasa de mortalidad empresarial y vinculará a hogares y/o unidades productivas a procesos productivos y de comercialización en los sectores económicos de la localidad y de la ciudad.</t>
  </si>
  <si>
    <t>Dotar y/o adecuar los equipamientos colectivos de la localidad, con enfoque de género, diferencial, territorial, poblacional y de participación, para el acceso equitativo y disfrute de la población.</t>
  </si>
  <si>
    <t>Dotar a Instituciones Educativas Distritales de la localidad de Bosa con los elementos necesarios para garantizar el correcto funcionamiento y un adecuado proceso pedagógico.</t>
  </si>
  <si>
    <t>Bosa desarrolla capacidades: La administración local y la comunidad bosuna acordarán la entrega de elementos para la dotación de los espacios dedicados a la cultura y la educación formal y no formal (cursos de formación y capacitación), con elementos necesarios para el desarrollo  y fortalecimiento de capacidades de la primera infancia, niños y niñas, jóvenes, adolescentes, población LGBTI, personas con discapacidad, adultos mayores, población de pueblos étnicos, vendedores informales, mujeres y las familias de los diferentes territorios de la localidad</t>
  </si>
  <si>
    <t>Formación integral: más y mejor tiempo en los colegios.
Aumentar la calidad de la educación, con dotación pertinente a las sedes educativas de la localidad para disminuir brechas de inequidad que existen en el sistema educativo local. Así, Bosa avanzará gradualmente en el fortalecimiento integral de su educación</t>
  </si>
  <si>
    <t xml:space="preserve">Creación y vida cotidiana: Apropiación ciudadana del arte, la cultura y el patrimonio, para la democracia cultural.
El programa se propone: a) Superar las barreras culturales, económicas y físicas que dificultan la participación de la ciudadanía bosuna en la vida cultural de la localidad; b) Identificar los obstáculos que impiden la transformación cultural de cada uno de sus residentes para el reconocimiento del otro; c) Lograr que la ciudadanía incorpore las artes a su vida cotidiana, mediante la práctica y el acceso a la oferta cultural; d) Reconocer los diferentes bienes y las ricas manifestaciones culturales del territorio y de la población de Bosa, para que hagan parte de nuestro patrimonio y e) Recuperar espacios y actividades pertinentes y accesibles en la dimensión de la creación.
A través de la promoción cultural, la entrega de estímulos, el desarrollo de procesos de formación y la dotación de la infraestructura cultural, orientadas a la promoción de las diferentes expresiones culturales y artísticas y el fortalecimiento de iniciativas, proyectos y procesos desarrollados por los agentes culturales y patrimoniales de Bosa </t>
  </si>
  <si>
    <t>Bosa incluyente y cuidadora: La estrategia le apuesta al fortalecimiento de los procesos de inclusión de las niñas, niños y adolescentes bosunos con discapacidad, sus familias, cuidadores y cuidadoras, a través de la dotación del Centro especializado Crecer de la localidad de Bosa, donde se promueve la realización de actividades lúdicas, pedagógicas, recreativas y deportivas, para el desarrollo de habilidades y capacidades y la inclusión educativa de los y las participantes</t>
  </si>
  <si>
    <t>Programa Sistema Distrital de Cuidado.
Entendiendo que el cuidado se basa en reconocer, redistribuir y reducir el trabajo de cuidado, como una función social necesaria para la vida diaria de las personas y el funcionamiento de la sociedad, desde este programa la administración local: a) Complementará, fortalecerá y hará seguimiento a la oferta local de servicios de cuidado para la atención a la población con mayores niveles de dependencia funcional como la primera infancia, la infancia, personas mayores y la población en condición de discapacidad. b) Desarrollará estrategias que valoren y resignifiquen el trabajo de cuidado, implementando procesos de empoderamiento para cuidadoras y cuidadores, a través de servicios de reposo y recreación, y espacios de formación y homologación, incluyendo a las adultas mayores que ejercen el rol de cuidadoras, lideres comunitarias, mujeres diversas, indígenas, negras, afrocolombianas, raizales, palenqueras , Rom y cuidadoras de animales domésticos, en condición de calle, abandono y/o vulnerabilidad, aportando a la igualdad de género y los derechos de las mujeres bosunas y al cambio cultural y pedagógico en Bosa, frente a la corresponsabilidad en la realización del trabajo de cuidado en los hogares y comunidades, a fin de redistribuir este trabajo entre hombres y mujeres, propendiendo por el desarrollo de nuevas masculinidades. c) Se vincularán mujeres gestantes, niños y niñas, migrantes irregulares de la Localidad de Bosa, en acciones de protección específica y detección temprana en salud. d) Se ampliará la vinculación de bosunas y bosunos a las acciones complementarias en salud, a través de equipos multidisciplinarios que diagnostiquen e intervengan determinantes protectores y amenazantes de la salud de la ciudadanía  bosuna. e) Realizar acciones de reconocimiento de los saberes ancestrales en medicina, entre las que está la escuela de saberes ancestrales y la orientación personalizada desde la cosmovisión y cosmogonía de los pueblos ancestrales étnicos de su plan de vida.
Así mismo se complementará la intervención para la reactivación social y económica de Bosa afectada por la pandemia de COVID-19, para lo cual adelantará actividades que permitan preservar el empleo y el tejido empresarial bosuno, en particular de la micro y pequeña empresa y los emprendimientos; promoverá aglomeraciones productivas; aportará a la consolidación de negocios, disminuyendo su exposición a la tasa de mortalidad empresarial y vinculará a hogares y/o unidades productivas a procesos productivos y de comercialización en los sectores económicos de la localidad y de la ciudad.</t>
  </si>
  <si>
    <t>Jóvenes con capacidades: Proyecto de vida para la ciudadanía, la innovación y el trabajo del siglo XXI.
Este Programa prevé impactar especialmente a las y los jóvenes más pobres y vulnerables de la localidad de Bosa apoyando el acceso a la educación superior y generando nuevas  oportunidades de exploración, diversificación y orientación socio-ocupacional y habilidades que propendan por el fomento del emprendimiento, la colocación en el mercado laboral y otras alternativas productivas, garantizando la inclusión social, los enfoques diferencial y de género, para la disminución efectiva de brechas económicas, a través de becas y el apoyo al sostenimiento y la permanencia en la educación superior y tecnológica.</t>
  </si>
  <si>
    <t>Bosa equitativa: Esta estrategia le aportará a modificar los determinantes de salud que hace que el acceso y la calidad de los servicios de salud sean inequitativos para la población más vulnerable de la localidad (personas con discapacidad, cuidadores (as), población migrante personas mayores, personas consumidoras de sustancias psicoactivas -SPA, adolescentes con embarazos tempranos, habitantes de calle y vendedores ambulantes), que permita mejorar las condiciones de salud y de vida de la población Bosuna. Asimismo, recuperar los saberes ancestrales de las formas naturales del cuidado de la salud, potenciando la riqueza del conocimiento étnico de la localidad</t>
  </si>
  <si>
    <t>Prevención y atención de maternidad temprana.
En el marco del CONPES 147 de 2011 para la prevención del embarazo en la adolescencia y la promoción de proyectos de vida para los niños, niñas, adolescentes y jóvenes de la Localidad de Bosa, este programa busca promover los factores protectores y la toma de decisiones responsables, informadas y autónomas sobre el propio cuerpo, la fecundidad, la construcción de relaciones de pareja, familiares y sociales, los derechos sexuales y reproductivos y el desarrollo humano, que impacten sus proyectos de vida, a través del acceso a información de métodos anticonceptivos y entrega gratuita de los mismos y del desarrollo de actividades como cine foros, arte dramático, arte terapia, actividades lúdicas que apoyen el proceso de prevención de embarazos tempranos</t>
  </si>
  <si>
    <t>Bosa impulsa y reconoce sus talentos: Desde esta estrategia se desarrollarán y fortalecerán capacidades, habilidades y saberes de las bosunas y los bosunos de la siguiente forma: a). Impulsando la participación de la población local en la práctica y apropiación de actividades artísticas, interculturales, culturales, patrimoniales, recreativas y deportivas; b). Reconociendo los talentos e iniciativas de los agentes culturales locales y c). Mejorando los procesos y actividades con la entrega de insumos necesarios y pertinentes.</t>
  </si>
  <si>
    <t>Potenciar los saberes, las capacidades y las habilidades artísticas, sociales y físicas de la ciudadanía Bosuna, con enfoque participativo.</t>
  </si>
  <si>
    <t>Bosa activa : Incrementar la práctica de actividad física, deportiva  y cultural, es el fin de esta estrategia, que pretende contribuir a la prevención de enfermedades crónicas no transmisibles y mentales, utilizando la cultura, el deporte y la recreación para fortalecer la confianza, el trabajo en equipo, la solidaridad y apropiación del espacio público a través de acciones de cultura ciudadana e inclusión, donde los parques se constituyan en espacios de convivencia, construcción de tejido social y desarrollo económico para las bosunas y los bosunos y se genere apropiación cultural de los eventos nuevos y tradicionales de la localidad.</t>
  </si>
  <si>
    <t>Bosa impulsa y reconoce sus talentos: Desde esta estrategia se desarrollarán y fortalecerán capacidades, habilidades y saberes de las bosunas y los bosunos de la siguiente forma: a). Impulsando la participación de la población local en la práctica y apropiación de actividades artísticas, interculturales, culturales, patrimoniales, recreativas y deportivas; b). Reconociendo los talentos e iniciativas de los agentes culturales locales y c). Mejorando los procesos y actividades con la entrega de insumos necesarios y pertinentes</t>
  </si>
  <si>
    <t>Bosa cuida y protege: La estrategia se centra en fortalecer redes de apoyo que promuevan la convivencia pacífica, la prevención de la violencia intrafamiliar, la sensibilización del cuidado de los niños, niñas y adolescentes frente a todo tipo de violencia y la promoción de prácticas más dialogantes para afrontar tensiones familiares y comunitarias</t>
  </si>
  <si>
    <t xml:space="preserve">Promover el buen trato, la prevención de acciones violentas y la convivencia en las familias y la comunidad Bosuna, como protectores de las niñas, niños y adolescentes.
</t>
  </si>
  <si>
    <t>Promover el desarrollo integral de la primera infancia y la relación escuela, familia y comunidad.</t>
  </si>
  <si>
    <t>Bosa valora y resignifica el trabajo del cuidado: Se complementará y fortalecerá la oferta local de servicios de cuidado para la atención a la población con mayores niveles de dependencia funcional como la primera infancia, la infancia y la población en condición de discapacidad y se implementarán procesos de empoderamiento para cuidadoras y cuidadores, a través de servicios de reposo y recreación, y espacios de formación y homologación a fin de redistribuir este trabajo entre hombres y mujeres, propendiendo por el desarrollo de nuevas masculinidades.</t>
  </si>
  <si>
    <t>Sistema Distrital de Cuidado.
Entendiendo que el cuidado se basa en reconocer, redistribuir y reducir el trabajo de cuidado, como una función social necesaria para la vida diaria de las personas y el funcionamiento de la sociedad, desde este programa la administración local: a) Complementará, fortalecerá y hará seguimiento a la oferta local de servicios de cuidado para la atención a la población con mayores niveles de dependencia funcional como la primera infancia, la infancia, personas mayores y la población en condición de discapacidad. b) Desarrollará estrategias que valoren y resignifiquen el trabajo de cuidado, implementando procesos de empoderamiento para cuidadoras y cuidadores, a través de servicios de reposo y recreación, y espacios de formación y homologación, incluyendo a las adultas mayores que ejercen el rol de cuidadoras, lideres comunitarias, mujeres diversas, indígenas, negras, afrocolombianas, raizales, palenqueras , Rom y cuidadoras de animales domésticos, en condición de calle, abandono y/o vulnerabilidad, aportando a la igualdad de género y los derechos de las mujeres bosunas y al cambio cultural y pedagógico en Bosa, frente a la corresponsabilidad en la realización del trabajo de cuidado en los hogares y comunidades, a fin de redistribuir este trabajo entre hombres y mujeres, propendiendo por el desarrollo de nuevas masculinidades. c) Se vincularán mujeres gestantes, niños y niñas, migrantes irregulares de la Localidad de Bosa, en acciones de protección específica y detección temprana en salud. d) Se ampliará la vinculación de bosunas y bosunos a las acciones complementarias en salud, a través de equipos multidisciplinarios que diagnostiquen e intervengan determinantes protectores y amenazantes de la salud de la ciudadanía  bosuna. e) Realizar acciones de reconocimiento de los saberes ancestrales en medicina, entre las que está la escuela de saberes ancestrales y la orientación personalizada desde la cosmovisión y cosmogonía de los pueblos ancestrales étnicos de su plan de vida.
Así mismo se complementará la intervención para la reactivación social y económica de Bosa afectada por la pandemia de COVID-19, para lo cual adelantará actividades que permitan preservar el empleo y el tejido empresarial bosuno, en particular de la micro y pequeña empresa y los emprendimientos; promoverá aglomeraciones productivas; aportará a la consolidación de negocios, disminuyendo su exposición a la tasa de mortalidad empresarial y vinculará a hogares y/o unidades productivas a procesos productivos y de comercialización en los sectores económicos de la localidad y de la ciudad.</t>
  </si>
  <si>
    <t>Bogotá, referente en cultura, deporte, recreación y actividad física, con parques para el desarrollo y la salud.
Son fines de este programa: Promover una ciudadanía activa, a través del incremento en la práctica de actividad física, deportiva, y  actividades interculturales en el transcurrir vital de las bosunas y los bosunos, con el fin de contribuir a prevenir enfermedades crónicas no transmisibles y mentales, utilizando el deporte y la recreación para incrementar los comportamientos relacionados con confianza, trabajo en equipo, solidaridad y apropiación del espacio público a través de actividades de cultura ciudadana e inclusión, donde los parques se constituyan en espacios de disfrute y convivencia, construcción de tejido social y desarrollo económico. Y formar integralmente a niños, niñas, adolescentes y jóvenes escolares de Instituciones Educativas del Distrito a través de la oferta de alternativas de deporte y actividad física, que a su vez permita identificar talentos que nutran la base deportiva de la localidad a través de la oferta pública desarrollada por las organizaciones deportivas y artísticas locales.</t>
  </si>
  <si>
    <t>Creación y vida cotidiana: Apropiación ciudadana del arte, la cultura y el patrimonio, para la democracia cultural.
El programa se propone: a) Superar las barreras culturales, económicas y físicas que dificultan la participación de la ciudadanía bosuna en la vida cultural de la localidad; b) Identificar los obstáculos que impiden la transformación cultural de cada uno de sus residentes para el reconocimiento del otro; c) Lograr que la ciudadanía incorpore las artes a su vida cotidiana, mediante la práctica y el acceso a la oferta cultural; d) Reconocer los diferentes bienes y las ricas manifestaciones culturales del territorio y de la población de Bosa, para que hagan parte de nuestro patrimonio y e) Recuperar espacios y actividades pertinentes y accesibles en la dimensión de la creación.
A través de la promoción cultural, la entrega de estímulos, el desarrollo de procesos de formación y la dotación de la infraestructura cultural, orientadas a la promoción de las diferentes expresiones culturales y artísticas y el fortalecimiento de iniciativas, proyectos y procesos desarrollados por los agentes culturales y patrimoniales de Bosa .</t>
  </si>
  <si>
    <t>Creación y vida cotidiana: Apropiación ciudadana del arte, la cultura y el patrimonio, para la democracia cultural.
El programa se propone: a) Superar las barreras culturales, económicas y físicas que dificultan la participación de la ciudadanía bosuna en la vida cultural de la localidad; b) Identificar los obstáculos que impiden la transformación cultural de cada uno de sus residentes para el reconocimiento del otro; c) Lograr que la ciudadanía incorpore las artes a su vida cotidiana, mediante la práctica y el acceso a la oferta cultural; d) Reconocer los diferentes bienes y las ricas manifestaciones culturales del territorio y de la población de Bosa, para que hagan parte de nuestro patrimonio y e) Recuperar espacios y actividades pertinentes y accesibles en la dimensión de la creación.
A través de la promoción cultural, la entrega de estímulos, el desarrollo de procesos de formación y la dotación de la infraestructura cultural, orientadas a la promoción de las diferentes expresiones culturales y artísticas y el fortalecimiento de iniciativas, proyectos y procesos desarrollados por los agentes culturales y patrimoniales de Bosa .</t>
  </si>
  <si>
    <t>Bogotá región emprendedora e innovadora.
Con este programa se busca generar un entorno propicio para el desarrollo social, cultural y económico de Bosa, fomentando acciones estratégicas que permitan la generación de iniciativas productivas a través de capital semilla, para garantizar la sostenibilidad y productividad de los artistas, emprendimientos, organizaciones y empresas del sector cultural y creativo, con especial atención en la reactivación de este sector en la fase post-pandemia por el COVID-19. 
Se generarán estrategias que promuevan la virtualidad, como mecanismo de comercialización digital, la creación de nuevos modelos de negocio y el desarrollo de soluciones que permitan mitigar el impacto de la crisis bajo modelos de innovación; estrategias para reconocer, crear, producir, fortalecer, consolidar y/o posicionar Industrias Creativas; e implementar el programa local de agricultura urbana y periurbana a través de huertas que se articulen al encadenamiento productivo de servicios y productos de los procesos agrícolas en los mercados locales, para la reactivación económica con enfoque diferencial y de género.</t>
  </si>
  <si>
    <t>Bosa siembra, cosecha y reverdece: Con esta estrategia se adelantarán acciones de forma colaborativa para fomentar la siembra y cosecha de alimentos en espacios urbanos y periurbanos, que permita la organización de la comunidad Bosuna alrededor de sistemas agrícolas, por medio de prácticas en las que se aprovechen los residuos, se optimicen los recursos y no interrumpan las interacciones con los ecosistemas locales, así como la  implementación de muros y techos verdes, que permitan mantener de manera sostenible un paisaje vegetal sobre una superficie vertical interior o exterior de inmuebles públicos, mediante una adecuada integración entre el inmueble y la vegetación escogida.</t>
  </si>
  <si>
    <t>Fortalecer la capacidad productiva de los Bosunos y Bosunas a través de espacios de Agricultura Urbana.</t>
  </si>
  <si>
    <t>Bogotá región emprendedora e innovadora.
Con este programa se busca generar un entorno propicio para el desarrollo social, cultural y económico de Bosa, fomentando acciones estratégicas que permitan la generación de iniciativas productivas a través de capital semilla, para garantizar la sostenibilidad y productividad de los artistas, emprendimientos, organizaciones y empresas del sector cultural y creativo, con especial atención en la reactivación de este sector en la fase post-pandemia por el COVID-19. 
Se generarán estrategias que promuevan la virtualidad, como mecanismo de comercialización digital, la creación de nuevos modelos de negocio y el desarrollo de soluciones que permitan mitigar el impacto de la crisis bajo modelos de innovación; estrategias para reconocer, crear, producir, fortalecer, consolidar y/o posicionar Industrias Creativas; e implementar el programa local de agricultura urbana y periurbana a través de huertas que se articulen al encadenamiento productivo de servicios y productos de los procesos agrícolas en los mercados locales, para la reactivación económica con enfoque diferencial y de género.</t>
  </si>
  <si>
    <t>Fomentar entre los bosunos y las bosunas la cultura de cuidado del ambiente, el desarrollo sostenible y conservación del espacio público</t>
  </si>
  <si>
    <t>Bosa reverdece y se revitaliza: Esta estrategia busca que por medio de prácticas Eco urbanísticas articuladas con las necesidades de la comunidad bosuna se promueva la conservación, preservación, restauración y rehabilitación de la estructura ecológica principal, asimismo a través de sistemas constructivos sostenibles mantener un paisaje vegetal que embellezca la localidad y mejore la calidad de vida de sus habitantes</t>
  </si>
  <si>
    <t>Formular y ejecutar acciones locales que permitan el reverdecimiento de los espacios y la adopción de buenas prácticas ambientales para disminuir la huella ecológica  y la mitigación de la crisis climática en la Localidad</t>
  </si>
  <si>
    <t xml:space="preserve">Implementar acciones ambientales de restauración de zonas con baja tasa de arbolado en  la localidad. </t>
  </si>
  <si>
    <t>Construir una cultura ciudadana de cuidado, protección, bienestar y respeto hacia los animales de la localidad</t>
  </si>
  <si>
    <t>Bosa animalista y protectora: La protección, bienestar y promoción de la tenencia responsable de animales de compañía, en condición de calle, abandono y/o vulnerabilidad de la localidad son las acciones prioritarias de esta estrategia, a través de las cuales se busca mitigar la problemática de maltrato y abandono animal, brindando un control y atención efectiva de la población canina y felina, por medio de atención médico veterinaria mediante brigadas médicas, educación para la tenencia responsable, el cuidado y respeto hacia los animales que habitan la localidad de Bosa .</t>
  </si>
  <si>
    <t>Bosa reduce, recicla y reutiliza: Esta estrategia está enfocada a fomentar y promover cambios de hábitos y cultura ciudadana para la separación en la fuente, así como informar, formar, fortalecer y acompañar los procesos de educación ciudadana para una cultura del aprovechamiento en la localidad y la promoción y el reconocimiento del reciclaje como oficio.</t>
  </si>
  <si>
    <t>Bosa con educación ambiental: La estrategia busca que por medio de proyectos enfocados en el desarrollo de Procesos Ciudadanos de Educación Ambiental - PROCEDAS, los bosunos y las bosunas desarrollen actividades dinámicas y participativas que permitan crear procesos críticos, reflexivos y propositivos frente a las problemáticas ambientales de la localidad, formando conciencia social en la conservación, protección del entorno ambiental de la localidad desde la formación ciudadana, pertenencia, identidad y respeto con el territorio, con enfoque diferencial y poblacional</t>
  </si>
  <si>
    <t>Bosa alerta y preparada: Con esta estrategia se pretende  empoderar  y desarrollar las capacidades de  líderes, lideresas e integrantes de organizaciones comunitarias,  a través de la capacitación y la implementación de acciones de mitigación y prevención de riesgos y manejo de emergencias y desastres, que se adapten  al territorio bosuno para reducir la amenaza, la exposición y  la vulnerabilidad de las personas, los medios de subsistencia, los bienes, la infraestructura, los recursos ambientales, y la ejecución de intervenciones necesarias identificadas en el Consejo Local de Gestión del Riesgo y Cambio Climático, de la localidad de Bosa</t>
  </si>
  <si>
    <t>cambio cultural para la gestión de la crisis climática.
Entendiendo que los cambios culturales y de hábitos son fundamentales para la gestión de la crisis climática, este programa busca articular esfuerzos institucionales y comunitarios para enfrentar las problemáticas ambientales de la localidad, a través de la construcción e implementación colectiva de acciones y/o transformaciones para mitigar los efectos de este fenómeno, motivando la participación, el intercambio de experiencias y la sostenibilidad de sistemas constructivos. Así mismo este programa fortalecerá la educación ambiental armonizando la relación de la comunidad en todos los grupos poblacionales, e incorporará acciones de ecourbanismo que en espacios públicos priorizados promuevan el cuidado de la vegetación y el embellecimiento de la localidad</t>
  </si>
  <si>
    <t>Bogotá protectora de sus recursos naturales.
A través de este programa se propone restaurar, rehabilitar y/o recuperar áreas de interés ambiental para la consolidación de la Estructura Ecológica Principal de la localidad mediante la siembra y mantenimiento de especies nativas que contribuyan al mejoramiento de los ecosistemas por medio la implementación de proyectos que incluyen el mantenimiento y recuperación de los ecosistemas y de los cuerpos de agua de la localidad con el fin de fortalecer la biodiversidad de la localidad y convertirlos en espacios de protección y conservación de la fauna nativa y migratoria. 
Se busca articular acciones de formación y capacitación a vigías y protectores ambientales de la comunidad que estén interesados en la recuperación de los recursos ambientales de la localidad.</t>
  </si>
  <si>
    <t>eficiencia en la atención de emergencias.
Este programa se propone reducir la afectación, daño o pérdida de la vida, el ambiente, los bienes, infraestructura y patrimonio en general, público o privado en la localidad de Bosa. Estableciendo de forma integral una adecuada respuesta, a través de la implementación de acciones efectivas para el fortalecimiento de capacidades locales y las intervenciones necesarias para la mitigación y reducción del riesgo y la adaptación al cambio climático.</t>
  </si>
  <si>
    <t xml:space="preserve">Más árboles y más y mejor espacio público.
Como parte de la acción integral para el reverdecimiento y la mitigación del riesgo a la crisis climática en la localidad de Bosa, este programa: a) Aumentará la cantidad de especies arbóreas por habitante, y por hectáreas disponibles, mediante la siembra y mantenimiento de arbolado urbano, restauración de arbolado de la ribera de los  ríos y zonas afectadas por la baja tasa de árboles para mejorar la calidad del aire. b) La construcción, mantenimiento y/o dotación de parques vecinales y/o de bolsillo, para ampliar las zonas verdes y recreacionales que beneficien a la comunidad bosuna, así como avanzar en la disminución del déficit de metro cuadrado de parques de bolsillo y/o vecinales per-cápita. </t>
  </si>
  <si>
    <t>Bogotá protectora competitividad de los animales.
Este programa busca promover acciones de protección y bienestar animal que den respuesta a las necesidades y problemáticas propias de los territorios de la localidad, identificadas por el Consejo Local de Protección y Bienestar Animal. Estas acciones incluyen los servicios de esterilización quirúrgica de perros y gatos (machos y hembras) con tenedor y en situación de calle, igualmente atender urgencias veterinarias. Finalmente el programa busca desarrollar acciones de capacitación para garantizar el bienestar, la protección, el no abandono de los animales de compañía, así como  la promoción de la adopción de animales en situación de calle y la tenencia responsable de mascotas.</t>
  </si>
  <si>
    <t>ecoeficiencia, reciclaje, manejo de residuos e inclusión de la población recicladora.
Desde la localidad de Bosa, en articulación con los actores locales de la cadena valor pertenecientes a esquemas de economía circular, así como con la comunidad en general, este programa adelantará acciones de capacitación para fomentar y promover cambios de cultura ciudadana en separación en la fuente, bajo los criterios de informar, formar, fortalecer y acompañar los procesos de educación ciudadana para una cultura del aprovechamiento en Bosa, adicionalmente promover el reconocimiento de la labor del reciclaje como oficio, que se soporte en la estrategia Bosa Reduce, Recicla y Reutiliza.</t>
  </si>
  <si>
    <t xml:space="preserve">Intervenir 50  parques  vecinales y/o de bolsillo  con acciones de mejoramiento, mantenimiento y/o dotacion, para garantizar  el uso y disfrute por parte de las comunidades bosunas en las diferentes UPZ. </t>
  </si>
  <si>
    <t>Consolidar a Bosa como localidad líder en la implementación del Acuerdo de Paz, la reconciliación y el cuidado.</t>
  </si>
  <si>
    <t>Mejorar la percepción de seguridad y convivencia de la ciudadanía en la Localidad de Bosa</t>
  </si>
  <si>
    <t>Generar las condiciones necesarias para que las mujeres bosunas puedan vivir de manera autónoma, libre de cualquier tipo de violencia y segura.</t>
  </si>
  <si>
    <t>Generar las condiciones necesarias para que la comunidad bosuna acceda a la justicia para resolver los conflictos de manera pacífica y respetuosa.</t>
  </si>
  <si>
    <t>Mejorar la percepción de seguridad y convivencia de la ciudadanía en la Localidad de Bosa.</t>
  </si>
  <si>
    <t>Bosa más segura: Para el fortalecimiento de la seguridad local, con esta estrategia se dotarán las instancias de seguridad local con elementos tecnológicos, elementos logísticos, equipos especiales de protección y la renovación del parque automotor que haya cumplido su vida útil, para una operación clara, oportuna y eficiente de los organismos de seguridad de la localidad de Bosa con enfoque de derechos, de género y diferencial.</t>
  </si>
  <si>
    <t>Bosa territorio seguro para las mujeres: Con la estrategia se va a fortalecer las capacidades individuales y comunitarias para el abordaje territorial de las distintas formas de violencias contra las mujeres en su diversidad; eliminar barreras en la atención, protección y sanción de las violencias contra las mujeres; identificar riesgos de feminicidio e implementar el sistema de alertas tempranas y transformar  los imaginarios que naturalicen o justifiquen la violencia y la discriminación contra las mujeres bosunas en el ámbito público y privado.</t>
  </si>
  <si>
    <t>Bosa fortalece capacidades para la paz: La estrategia busca que la comunidad, organizaciones, líderes, lideresas, actores públicos y privados de Bosa, de manera conjunta, puedan comprender e involucrase en el debate y la apropiación social de la paz, la memoria y la reconciliación, así como de la implementación del Plan de Desarrollo con Enfoque Territorial - PDET urbano en la localidad, reconociendo a las víctimas del conflicto armado, dignificando su voz y promoviendo la reconstrucción de memorias de los barrios, e integrándolos social y territorialmente al territorio bosuno.</t>
  </si>
  <si>
    <t>Bosa acuerda y transforma: La estrategia busca transformar la conflictividad  comunitaria de los bosunos y bosunas, a través de la implementación de un programa pedagógico para la resolución de conflictos en la comunidad escolar y de gestión de situaciones de agresión escolar, en el marco del Código Nacional de Seguridad y Convivencia Ciudadana, se fortalecerán  las capacidades de la comunidad a través de mecanismos de mediación en propiedad horizontal y entornos comunitarios, de tal manera que la comunidad  promueva la mediación, la promoción de la justicia y la paz</t>
  </si>
  <si>
    <t>Bogotá territorio de paz y atención integral a las víctimas del conflicto armado.
Este programa tiene como objetivo “Consolidar a Bogotá Región como líder en la implementación del Acuerdo de Paz, la reconciliación y el cuidado”. Bosa cuenta con más de 34.000 personas víctimas del conflicto armado que hacen parte de la comunidad bosuna. Con este programa se desarrollará una estrategia que le permita a la localidad implementar los Acuerdos de Paz, a través del Plan de Desarrollo con Enfoque Territorial - PDET con carácter reparador, una política de reconciliación y paz, y la articulación con el Sistema Integral de Verdad, Justicia, Reparación y No Repetición (SIVJRNR), con énfasis en el fortalecimiento de capacidades de los procesos organizativos y participativos  formales y no formales de la población víctima, el apoyo a iniciativas ciudadanas, la promoción de esquemas y proyectos productivos, fortalecimiento de espacios de encuentro desde el campo artístico y cultural, promoción de la resolución de conflictos de forma diferente a la violencia, apoyo a procesos de documentación de memoria y verdad para las próximas generaciones y caracterización de la población víctima residente en la localidad de Bosa, como aporte a los procesos de reparación y estabilización socio-económica con especial atención en la población vendedora formal e informal, ambulante y estacionaria, y para la apropiación social de la memoria, la construcción de paz, la reconciliación y la democracia bosuna, con enfoque reparador, territorial, de construcción de paz integral hacia las comunidades y de género.</t>
  </si>
  <si>
    <t>Más mujeres viven una vida libre de violencias, se sienten seguras y acceden con confianza al sistema de justicia.
Este programa se orienta a prevenir, atender, proteger y sancionar las violencias contra las mujeres bosunas en su diversidad en razón del género, generar las condiciones necesarias para vivir de manera autónoma, libre de cualquier tipo de violencia y segura,  transformar social e institucionalmente los imaginarios que naturalicen o justifiquen la violencia y la discriminación contra las mujeres, fortalecer las capacidades individuales y comunitarias para el abordaje territorial de las distintas formas de violencias contra las mujeres, sensibilizando a los funcionarios y funcionarias públicas sobre la normatividad de los derechos de las mujeres diversas, en especial a las mujeres vendedoras informales, que ayude a la eliminación de barreras en la atención, protección, la sanción de la violencia contra las mujeres, la identificación del riesgo de feminicidio y la implementación del sistema de alertas tempranas, garantizando que la intervención local se realice con enfoque de género.</t>
  </si>
  <si>
    <t>cultura ciudadana para la confianza, la convivencia y la participación desde la vida cotidiana.
En los últimos años se han impuesto más de 150.000 comparendos y multas en la Localidad de Bosa, la mayoría por riñas y colados en el transporte público, situación a transformar a través del reconocimiento de las artes y la cultura como herramientas imprescindibles para la construcción de paz, convivencia y participación. Incentivar, fortalecer y desarrollar acciones (programas, talleres, foros, conversatorios, encuentros) para que cada individuo que hace parte de una población logre encontrar una cercanía e interlocución frente a los derechos individuales y colectivos de la misma, logrando de esta manera una buena convivencia, con pactos de diálogo, para fortalecer grupos tanto de comunidad en general como la de propiedad horizontal y así fortalecer los comités de convivencia con equidad, así como promover jornadas de sensibilización para la convivencia ciudadana, disminuyendo así la violencia en nuestra comunidad, donde se incluyan las víctimas de conflicto de la propiedad horizontal.</t>
  </si>
  <si>
    <t>Espacio público más seguro y construido colectivamente.
Mejorar la percepción de seguridad en la localidad implica involucrar a la comunidad en el cuidado y aprovechamiento del espacio público, la regulación social y la concertación entre los actores que hacen parte de los diferentes territorios de la localidad. Este programa tendrá como base el trabajo articulado entre la institucionalidad y las personas que desarrollan sus actividades económicas en el espacio público y que será implementado a través de acuerdos para el acceso, uso, goce y disfrute y aprovechamiento del espacio público local con enfoque diferencial y de género.</t>
  </si>
  <si>
    <t xml:space="preserve">Plataforma institucional para la seguridad y justicia.
Fortalecer el acceso a la justicia para los ciudadanos y ciudadanas bosunas que requieren respuestas frente a servicios de acceso a la justicia, es por ello que este programa se centrará en mejorar la articulación de los diferentes operadores territoriales, disminuir las barreras de acceso, implementar estrategias para fortalecer la convivencia ciudadana desde la aplicación del Código Nacional de Seguridad y Convivencia, y aportará al mejoramiento de la calidad del servicio y mejorar los elementos tecnológicos, logísticos , especiales de protección y parque automotor, de forma coordinada con los organismos de justicia formal, no formal y comunitaria y con las comunidades de la localidad. </t>
  </si>
  <si>
    <t>Mejorar la experiencia de movilidad y acceso al espacio público local para la comunidad bosuna</t>
  </si>
  <si>
    <t>Contribuir al mejoramiento de los tiempos y a la seguridad del desplazamiento y la productividad de la comunidad bosuna</t>
  </si>
  <si>
    <t>Bosa segura y eficiente: La localidad contará con espacios más seguros y eficientes para el desplazamiento diario de las bosunas y los bosunos. La estrategia contemplada para lograrlo consiste en el desarrollo de obras de mantenimiento rutinario, periódico, rehabilitación o reconstrucción, de espacio público y puentes peatonales y/o vehiculares de la localidad.</t>
  </si>
  <si>
    <t>Bosa accesible y productiva: La estrategia contempla construir y conservar integralmente la infraestructura de la malla vial y el espacio público en la localidad, para mejorar la accesibilidad y promover la generación de empleo y la comercialización de la productividad local, orientada a la reactivación socioeconómica como respuesta a la pandemia del Coronavirus COVID-19 con el fin de generar una movilidad más segura para el desplazamiento diario de las bosunas y los bosunos.</t>
  </si>
  <si>
    <t xml:space="preserve">Movilidad segura, sostenible y accesible.
Mejorar la experiencia de movilidad de la ciudadanía de la Localidad de Bosa para aumentar la productividad y mejorar los componentes de tiempo, costo y calidad. Priorizar la seguridad vial, sostenibilidad y accesibilidad de toda la población bosuna, aportando desde la construcción y conservación integral de la infraestructura de la malla vial y el espacio público en las zonas priorizadas con la comunidad, para mejorar la accesibilidad y promover la generación de empleo con enfoque diferencial y de género, en particular orientados a la reactivación socioeconómica ocasionada por la pandemia del Coronavirus COVID-19
</t>
  </si>
  <si>
    <t>Fortalecer las organizaciones comunales de primer grado, comunitarias, comunales, propiedad horizontal e instancias y mecanismos de participación, con énfasis en jóvenes y asociatividad productiva.</t>
  </si>
  <si>
    <t>Fortalecer la capacidad de respuesta institucional y de las autoridades de policía, para el cumplimiento de las funciones de Inspección, Vigilancia y Control, con eficiencia y oportunidad desde la promoción del autocontrol y la prevención.</t>
  </si>
  <si>
    <t>Fomentar la activa participación ciudadana de los bosunos y las bosunas para recuperar la confianza de la ciudadanía en la gestión de la administración local.</t>
  </si>
  <si>
    <t>Promover acciones de gobierno abierto que fortalezcan la gestión y la gobernabilidad local con enfoque de prospectiva.</t>
  </si>
  <si>
    <t>Bosa participativa, activa e incidente: Esta estrategia se orienta a brindar asistencia técnica a las organizaciones e instancias de participación ciudadana y comunitaria con énfasis en jóvenes con enfoque diferencial y de género para la promoción de nuevos liderazgos, a través de ejercicios de formación, acciones internas para mejorar su estructura organizativa, dotación, construcción e intervención de espacios comunales y apoyo a iniciativas que contribuyan a su sostenibilidad en el tiempo y que de esta manera se incentive la participación ciudadana y la construcción de confianza</t>
  </si>
  <si>
    <t xml:space="preserve">Bosa, modelo de eficiencia pública: Encaminada a fortalecer e implementar acciones que permitan modernizar la sede administrativa de la Alcaldía Local, impactando en la calidad del servicio prestado. Adicionalmente fortalecer los procesos para mejorar los tiempos de respuesta de la Alcaldía Local en el cumplimiento de las funciones de inspección, vigilancia y control, para la restauración de la confianza institucional y el buen gobierno, orientado al servicio al ciudadano y destacando por una cultura ciudadana de autocontrol y prevención. </t>
  </si>
  <si>
    <t>Bosa, modelo de eficiencia pública: Encaminada a fortalecer e implementar acciones que permitan modernizar la sede administrativa de la Alcaldía Local, impactando en la calidad del servicio prestado. Adicionalmente fortalecer los procesos para mejorar los tiempos de respuesta de la Alcaldía Local en el cumplimiento de las funciones de inspección, vigilancia y control, para la restauración de la confianza institucional y el buen gobierno, orientado al servicio al ciudadano y destacando por una cultura ciudadana de autocontrol y prevención. 
Bosa agenda 2030: Esta estrategia es una apuesta de prospectiva local a 10 años, para la gobernabilidad, generando apropiación del uso de tecnologías para promover un gobierno abierto –GABO- y transparente, aplicando la territorialización de la democracia digital y siendo pioneros en herramientas para el fomento de la participación ciudadana, la lucha contra la corrupción, el control ciudadano y la modernización institucional, que busca contribuir a generar condiciones de gobernanza local y de fortalecimiento de la capacidad institucional, para garantizar la entrega oportuna de bienes y servicios a la ciudadanía.</t>
  </si>
  <si>
    <t xml:space="preserve">Fortalecimiento de cultura ciudadana y su institucionalidad.
Este programa incorpora el enfoque transversal de cultura ciudadana, en el que se reconoce el poder de transformación social desde la agencia de la ciudadanía y la organización comunitaria, le apuesta a la transformación social a partir del ejercicio de la auto y mutua regulación. La Cultura Ciudadana es un enfoque, una política y un objetivo de trabajo que promueve en las personas cambios voluntarios de comportamiento para resolver colectivamente los problemas que nos afectan a todos. Para este fin, se fortalecerán las organizaciones sociales, comunitarias, comunales, propiedad horizontal e instancias y mecanismos de participación, a través de procesos de formación, capacitación y participación incidente, así mismo se realizarán intervenciones físicas, dotaciones y construcción de espacios comunales en la localidad. </t>
  </si>
  <si>
    <t>Gestión pública efectiva.
Este programa busca que a nivel de localidad se mejore la institucionalidad, por lo que se avanzará en la elaboración y ejecución de un proyecto para la modernización física de la Alcaldía Local de Bosa, proyectando un servicio al ciudadano eficiente, transparente, moderno e innovador, donde se promueva el intercambio de saberes para generar bienes y servicios acordes con las necesidades de la ciudadanía.</t>
  </si>
  <si>
    <t>Bosa impulsa y reconoce sus talentos: Desde esta estrategia se desarrollarán y fortalecerán capacidades, habilidades y saberes de las bosunas y los bosunos de la siguiente forma: a). Impulsando la participación de la población local en la práctica y apropiación de actividades artísticas, interculturales, culturales, patrimoniales, recreativas y deportivas; b). Reconociendo los talentos e iniciativas de los agentes culturales locales y c). Mejorando los procesos y actividades con la entrega de insumos necesarios y pertinentes.
Descubre y enamórate de Bosa: La localidad de Bosa es sin duda un lugar maravilloso, con potencialidades en sus territorios y capacidades innumerables en su gente, dada por la diversidad de población que la habita. Esta estrategia busca que las bosunas y bosunos reconozcan y elijan de la localidad siete (7) maravillas, por las cuales nos sentiremos reconocidos a nivel distrital, nacional e internacional, enamorados y orgullosos.</t>
  </si>
  <si>
    <t>Bosa ejemplo de convivencia ciudadana: Generación de capacidades individuales y colectivas para la convivencia ciudadana de las bosunas y bosunos, mediante la mitigación de los factores de riesgo de hechos delictivos o conductas contrarias a la convivencia ciudadana, se intervendrá el espacio público, se manejarán emergencias en temas de seguridad y se desarrollarán habilidades individuales y colectivas para prevenir hechos delictivos, fortalecer la resiliencia y minimizar la afectación de la ciudadanía bosuna.</t>
  </si>
  <si>
    <t>Realizar  4 acuerdos para la vinculación de la ciudadanía en los programas adelantados por el IDRD y acuerdos con vendedores informales o estacionarios.</t>
  </si>
  <si>
    <t>Beneficiar 450 personas con artículos deportivos entregados a deportistas y/o organizaciones deportivas (clubes, colectivos, escuelas) de la localidad de Bosa.</t>
  </si>
  <si>
    <t>Intervenir 17 sedes culturales con dotación y/o adecuación.</t>
  </si>
  <si>
    <t>Capacitar 5.250 personas en los campos deportivos.</t>
  </si>
  <si>
    <t>Financiar 100 proyectos del sector cultural y creativo de Bosa.</t>
  </si>
  <si>
    <t>Realizar 1 estrategia de rendición de cuentas anual.</t>
  </si>
  <si>
    <t xml:space="preserve">Atender 56.075 hogares con apoyos que contribuyan al ingreso mínimo garantizado. </t>
  </si>
  <si>
    <t>Formar 40.370 personas en prevención de violencia intrafamiliar y/o violencia sexual.</t>
  </si>
  <si>
    <t>Dotar 1 centro de atención especializado para fortalecer el desarrollo de competencias de personas con discapacidad.</t>
  </si>
  <si>
    <t>Dotar 15 Sedes de atención a la primera infancia y/o adolescencia (jardines infantiles y Centros Amar).</t>
  </si>
  <si>
    <t>Dotar 1 sede de casa de juventud en la Localidad de Bosa, para el fortalecimiento de capacidades y habilidades de los y las jóvenes.</t>
  </si>
  <si>
    <t>Dotar 1 Centro de Desarrollo comunitario de la Localidad de Bosa.</t>
  </si>
  <si>
    <t>Beneficiar 1.905 estudiantes de programas de educación superior con apoyo de sostenimiento para la permanencia.</t>
  </si>
  <si>
    <t>Dotar 28 sedes educativas urbanas para fortalecer el nuevo contrato social y ambiental en Bosa.</t>
  </si>
  <si>
    <t>Vincular 6.364 mujeres cuidadoras a estrategias de cuidado.</t>
  </si>
  <si>
    <t>Vincular 8.700 personas en acciones para la prevención del feminicidio y la violencia contra la mujer.</t>
  </si>
  <si>
    <t>Beneficiar 20.000 personas a través de estrategias para el fortalecimiento de los mecanismos de justicia comunitaria, y el rol de los jueces de paz.</t>
  </si>
  <si>
    <t>Atender 12.000 personas en estrategias de acceso a la justicia integral en la ciudad.</t>
  </si>
  <si>
    <t>Vincular 28 Instituciones educativas al programa pedagógico de resolución de conflictos en la comunidad escolar de las 5 UPZ, con enfoque diferencial y de género.</t>
  </si>
  <si>
    <t>Implementar 2 estrategias locales de acciones pedagógicas del Código Nacional de Seguridad y Convivencia Ciudadana en la localidad con enfoque diferencial, de género y poblacional.</t>
  </si>
  <si>
    <t>Implementar 4 estrategias de atención de movilizaciones y aglomeraciones en el territorio a través de equipos de gestores de convivencia bajo el direccionamiento estratégico de la Secretaría de Seguridad, Convivencia y Justicia.</t>
  </si>
  <si>
    <t>Formar 10.000 personas en la escuela de seguridad que beneficie la población de la localidad en las 5 UPZ.</t>
  </si>
  <si>
    <t>Incluir 10.860 personas en actividades de educación para la resiliencia y la prevención de hechos delictivos, que beneficie la población de la localidad en las 5 UPZ.</t>
  </si>
  <si>
    <t>Desarrollar 8 intervenciones para la reducción del riesgo y adaptación al cambio climático.</t>
  </si>
  <si>
    <t xml:space="preserve">Apoyo a personas o grupos minoritarios con cuatro (4) SMLV por año equivalente a $3.511.212. Adicionalmente
Apoyo a estudiantes con dos (2) SMLV al año equivalente a $1.755.606.
</t>
  </si>
  <si>
    <t>Capacitar 2.000 personas en los campos artísticos, interculturales, culturales y/o patrimoniales.</t>
  </si>
  <si>
    <t>Atender 41.420 animales en urgencias, brigadas médico veterinarias, acciones de esterilización, educación y adopción.</t>
  </si>
  <si>
    <t>Construir 507 m2 de muros y techos verdes.</t>
  </si>
  <si>
    <t>Intervenir 2030 m2 de jardinería y coberturas verdes.</t>
  </si>
  <si>
    <t xml:space="preserve"> Identificar, analizar y responder a factores de riesgo que puedan afectar a la población de la localidad.</t>
  </si>
  <si>
    <t>Vincular 5.000 personas a procesos de construcción de memoria, verdad, reparación integral a víctimas, paz y reconciliación.</t>
  </si>
  <si>
    <t>Implementar 28 proyectos para el desarrollo integral de la primera infancia y la relación escuela, familia y comunidad, conforme a los requerimientos reportados, concertados y priorizados con las IED y sus sedes.</t>
  </si>
  <si>
    <t>Beneficiar 446 personas con apoyo para la educación superior residentes en la localidad de Bosa.</t>
  </si>
  <si>
    <r>
      <t>Bosa ejemplo de convivencia ciudadana: Generación de capacidades individuales y colectivas para la convivencia ciudadana de las bosunas y bosunos</t>
    </r>
    <r>
      <rPr>
        <b/>
        <sz val="10"/>
        <rFont val="Arial Narrow"/>
        <family val="2"/>
      </rPr>
      <t xml:space="preserve">, </t>
    </r>
    <r>
      <rPr>
        <sz val="10"/>
        <rFont val="Arial Narrow"/>
        <family val="2"/>
      </rPr>
      <t>mediante la mitigación de los factores de riesgo de hechos delictivos o conductas contrarias a la convivencia ciudadana, se intervendrá el espacio público, se manejarán emergencias en temas de seguridad y se desarrollarán habilidades individuales y colectivas para prevenir hechos delictivos, fortalecer la resiliencia y minimizar la afectación de la ciudadanía bosuna.</t>
    </r>
  </si>
  <si>
    <t>Lineamientos Secretaría Distrital de Planeación</t>
  </si>
  <si>
    <t>Objetivo PDL</t>
  </si>
  <si>
    <t>Estrategia PDL</t>
  </si>
  <si>
    <t>Indicador de producto</t>
  </si>
  <si>
    <t>Definición de la Alcaldía Local de Bosa a partir de los lineamientos Distritales</t>
  </si>
  <si>
    <r>
      <t xml:space="preserve">Costo Unidad aproximado
</t>
    </r>
    <r>
      <rPr>
        <b/>
        <i/>
        <sz val="10"/>
        <color theme="0"/>
        <rFont val="Arial Narrow"/>
        <family val="2"/>
      </rPr>
      <t>(el valor anualizado incluye el valor real proyectado)</t>
    </r>
  </si>
  <si>
    <t>Plan Plurianual 2021 - 2024</t>
  </si>
  <si>
    <r>
      <t xml:space="preserve">Bosa reverdece y se revitaliza: </t>
    </r>
    <r>
      <rPr>
        <sz val="10"/>
        <rFont val="Arial Narrow"/>
        <family val="2"/>
      </rPr>
      <t>Esta estrategia busca que por medio de prácticas Eco urbanísticas articuladas con las necesidades de la comunidad bosuna, la intervención y construcción de parques vecinales y/o de bolsillo, se promueva la conservación, preservación, restauración y rehabilitación de la estructura ecológica principal, asimismo a través de sistemas constructivos sostenibles mantener un paisaje vegetal que embellezca la localidad y mejore la calidad de vida de sus habitantes,</t>
    </r>
  </si>
  <si>
    <t>Definición del programa PDD alcance PDL</t>
  </si>
  <si>
    <t>ANEXO TÉCNICO
PLAN DE DESARROLLO LOCAL DE BOSA 2021 -2024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</si>
</sst>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_-&quot;$&quot;\ * #,##0_-;\-&quot;$&quot;\ * #,##0_-;_-&quot;$&quot;\ * &quot;-&quot;_-;_-@"/>
    <numFmt numFmtId="168" formatCode="_-&quot;$&quot;\ * #,##0.0_-;\-&quot;$&quot;\ * #,##0.0_-;_-&quot;$&quot;\ * &quot;-&quot;_-;_-@_-"/>
    <numFmt numFmtId="171" formatCode="_-[$$-409]* #,##0_ ;_-[$$-409]* \-#,##0\ ;_-[$$-409]* &quot;-&quot;??_ ;_-@_ "/>
    <numFmt numFmtId="174" formatCode="_-[$$-240A]\ * #,##0_-;\-[$$-240A]\ * #,##0_-;_-[$$-240A]\ * &quot;-&quot;_-;_-@_-"/>
    <numFmt numFmtId="176" formatCode="_-&quot;$&quot;\ * #,##0_-;\-&quot;$&quot;\ * #,##0_-;_-&quot;$&quot;\ * &quot;-&quot;??_-;_-@_-"/>
    <numFmt numFmtId="178" formatCode="_-* #,##0\ _€_-;\-* #,##0\ _€_-;_-* &quot;-&quot;??\ _€_-;_-@_-"/>
  </numFmts>
  <fonts count="10" x14ac:knownFonts="1">
    <font>
      <sz val="11"/>
      <color theme="1"/>
      <name val="Calibri"/>
      <family val="2"/>
      <scheme val="minor"/>
    </font>
    <font>
      <sz val="11"/>
      <color theme="1"/>
      <name val="Calibri"/>
      <family val="2"/>
      <scheme val="minor"/>
    </font>
    <font>
      <b/>
      <sz val="10"/>
      <color theme="0"/>
      <name val="Arial Narrow"/>
      <family val="2"/>
    </font>
    <font>
      <sz val="10"/>
      <name val="Arial Narrow"/>
      <family val="2"/>
    </font>
    <font>
      <sz val="10"/>
      <color theme="1"/>
      <name val="Arial Narrow"/>
      <family val="2"/>
    </font>
    <font>
      <b/>
      <sz val="10"/>
      <name val="Arial Narrow"/>
      <family val="2"/>
    </font>
    <font>
      <b/>
      <sz val="10"/>
      <color rgb="FFFFFFFF"/>
      <name val="Arial Narrow"/>
      <family val="2"/>
    </font>
    <font>
      <b/>
      <i/>
      <sz val="10"/>
      <color theme="0"/>
      <name val="Arial Narrow"/>
      <family val="2"/>
    </font>
    <font>
      <b/>
      <sz val="11"/>
      <color theme="1"/>
      <name val="Arial Narrow"/>
      <family val="2"/>
    </font>
    <font>
      <b/>
      <sz val="14"/>
      <color rgb="FFC00000"/>
      <name val="Arial Narrow"/>
      <family val="2"/>
    </font>
  </fonts>
  <fills count="12">
    <fill>
      <patternFill patternType="none"/>
    </fill>
    <fill>
      <patternFill patternType="gray125"/>
    </fill>
    <fill>
      <patternFill patternType="solid">
        <fgColor theme="9" tint="-0.249977111117893"/>
        <bgColor indexed="64"/>
      </patternFill>
    </fill>
    <fill>
      <patternFill patternType="solid">
        <fgColor theme="4" tint="-0.249977111117893"/>
        <bgColor rgb="FF375623"/>
      </patternFill>
    </fill>
    <fill>
      <patternFill patternType="solid">
        <fgColor theme="7" tint="-0.249977111117893"/>
        <bgColor rgb="FF375623"/>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79998168889431442"/>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theme="9" tint="-0.499984740745262"/>
      </left>
      <right style="thin">
        <color theme="9" tint="-0.499984740745262"/>
      </right>
      <top style="thin">
        <color theme="9" tint="-0.499984740745262"/>
      </top>
      <bottom style="thin">
        <color theme="9" tint="-0.499984740745262"/>
      </bottom>
      <diagonal/>
    </border>
  </borders>
  <cellStyleXfs count="6">
    <xf numFmtId="0" fontId="0"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57">
    <xf numFmtId="0" fontId="0" fillId="0" borderId="0" xfId="0"/>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167" fontId="4" fillId="11" borderId="2" xfId="0" applyNumberFormat="1" applyFont="1" applyFill="1" applyBorder="1" applyAlignment="1">
      <alignment vertical="center"/>
    </xf>
    <xf numFmtId="0" fontId="8" fillId="9"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10" borderId="1"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167" fontId="6" fillId="3" borderId="4" xfId="0" applyNumberFormat="1" applyFont="1" applyFill="1" applyBorder="1" applyAlignment="1">
      <alignment horizontal="center" vertical="center" wrapText="1"/>
    </xf>
    <xf numFmtId="167" fontId="2" fillId="4" borderId="4"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left" vertical="center" wrapText="1"/>
    </xf>
    <xf numFmtId="0" fontId="3" fillId="0" borderId="4" xfId="0" applyFont="1" applyFill="1" applyBorder="1" applyAlignment="1">
      <alignment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xf>
    <xf numFmtId="168" fontId="3" fillId="0" borderId="4" xfId="1" applyNumberFormat="1" applyFont="1" applyBorder="1" applyAlignment="1">
      <alignment vertical="center"/>
    </xf>
    <xf numFmtId="165" fontId="3" fillId="0" borderId="4" xfId="1" applyFont="1" applyBorder="1" applyAlignment="1">
      <alignment vertical="center"/>
    </xf>
    <xf numFmtId="165" fontId="3" fillId="6" borderId="4" xfId="1" applyFont="1" applyFill="1" applyBorder="1" applyAlignment="1">
      <alignment horizontal="center" vertical="center" wrapText="1"/>
    </xf>
    <xf numFmtId="165" fontId="3" fillId="0" borderId="4" xfId="5" applyFont="1" applyBorder="1" applyAlignment="1">
      <alignment horizontal="center" vertical="center" wrapText="1"/>
    </xf>
    <xf numFmtId="165" fontId="3" fillId="6" borderId="4" xfId="5" applyFont="1" applyFill="1" applyBorder="1" applyAlignment="1">
      <alignment horizontal="center" vertical="center" wrapText="1"/>
    </xf>
    <xf numFmtId="3" fontId="3" fillId="0" borderId="4" xfId="0" applyNumberFormat="1" applyFont="1" applyBorder="1" applyAlignment="1">
      <alignment horizontal="center" vertical="center"/>
    </xf>
    <xf numFmtId="165" fontId="3" fillId="0" borderId="4" xfId="1" applyFont="1" applyFill="1" applyBorder="1" applyAlignment="1">
      <alignment vertical="center"/>
    </xf>
    <xf numFmtId="0" fontId="3" fillId="7" borderId="4" xfId="0" applyFont="1" applyFill="1" applyBorder="1" applyAlignment="1">
      <alignment vertical="center" wrapText="1"/>
    </xf>
    <xf numFmtId="0" fontId="3" fillId="0" borderId="4" xfId="0" applyFont="1" applyFill="1" applyBorder="1" applyAlignment="1">
      <alignment horizontal="left" vertical="center" wrapText="1"/>
    </xf>
    <xf numFmtId="165" fontId="3" fillId="0" borderId="4" xfId="5" applyFont="1" applyBorder="1" applyAlignment="1">
      <alignment vertical="center"/>
    </xf>
    <xf numFmtId="0" fontId="5" fillId="0" borderId="4" xfId="0" applyFont="1" applyBorder="1" applyAlignment="1">
      <alignment vertical="center" wrapText="1"/>
    </xf>
    <xf numFmtId="1" fontId="3" fillId="0" borderId="4" xfId="0" applyNumberFormat="1" applyFont="1" applyBorder="1" applyAlignment="1">
      <alignment horizontal="center" vertical="center"/>
    </xf>
    <xf numFmtId="171" fontId="3" fillId="0" borderId="4" xfId="0" applyNumberFormat="1" applyFont="1" applyBorder="1" applyAlignment="1">
      <alignment vertical="center"/>
    </xf>
    <xf numFmtId="171" fontId="3" fillId="0" borderId="4" xfId="0" applyNumberFormat="1" applyFont="1" applyBorder="1" applyAlignment="1">
      <alignment vertical="center" wrapText="1"/>
    </xf>
    <xf numFmtId="171" fontId="3" fillId="0" borderId="4" xfId="0" applyNumberFormat="1" applyFont="1" applyBorder="1" applyAlignment="1">
      <alignment horizontal="center" vertical="center" wrapText="1"/>
    </xf>
    <xf numFmtId="164" fontId="3" fillId="0" borderId="4" xfId="0" applyNumberFormat="1" applyFont="1" applyBorder="1" applyAlignment="1">
      <alignment vertical="center" wrapText="1"/>
    </xf>
    <xf numFmtId="176" fontId="3" fillId="0" borderId="4" xfId="3" applyNumberFormat="1" applyFont="1" applyFill="1" applyBorder="1" applyAlignment="1">
      <alignment vertical="center" wrapText="1"/>
    </xf>
    <xf numFmtId="165" fontId="3" fillId="0" borderId="4" xfId="1" applyFont="1" applyFill="1" applyBorder="1" applyAlignment="1">
      <alignment horizontal="right" vertical="center" wrapText="1"/>
    </xf>
    <xf numFmtId="165" fontId="3" fillId="0" borderId="4" xfId="1" applyFont="1" applyFill="1" applyBorder="1" applyAlignment="1">
      <alignment horizontal="center" vertical="center" wrapText="1"/>
    </xf>
    <xf numFmtId="0" fontId="3" fillId="0" borderId="4" xfId="0" applyFont="1" applyBorder="1" applyAlignment="1">
      <alignment horizontal="right" vertical="center" wrapText="1"/>
    </xf>
    <xf numFmtId="165" fontId="3" fillId="0" borderId="4" xfId="5" applyFont="1" applyBorder="1" applyAlignment="1">
      <alignment vertical="center" wrapText="1"/>
    </xf>
    <xf numFmtId="164" fontId="3" fillId="0" borderId="4" xfId="0" applyNumberFormat="1" applyFont="1" applyBorder="1" applyAlignment="1">
      <alignment vertical="center"/>
    </xf>
    <xf numFmtId="0" fontId="5" fillId="0" borderId="4" xfId="0" applyFont="1" applyBorder="1" applyAlignment="1">
      <alignment horizontal="justify" vertical="center" wrapText="1"/>
    </xf>
    <xf numFmtId="9" fontId="3" fillId="0" borderId="4" xfId="0" applyNumberFormat="1" applyFont="1" applyBorder="1" applyAlignment="1">
      <alignment vertical="center" wrapText="1"/>
    </xf>
    <xf numFmtId="165" fontId="3" fillId="0" borderId="4" xfId="5" applyFont="1" applyFill="1" applyBorder="1" applyAlignment="1">
      <alignment horizontal="center" vertical="center" wrapText="1"/>
    </xf>
    <xf numFmtId="178" fontId="3" fillId="0" borderId="4" xfId="2" applyNumberFormat="1" applyFont="1" applyFill="1" applyBorder="1" applyAlignment="1">
      <alignment vertical="center" wrapText="1"/>
    </xf>
    <xf numFmtId="3" fontId="3" fillId="0" borderId="4" xfId="0" applyNumberFormat="1" applyFont="1" applyBorder="1" applyAlignment="1">
      <alignment horizontal="center" vertical="center" wrapText="1"/>
    </xf>
    <xf numFmtId="3" fontId="3" fillId="0" borderId="4" xfId="0" applyNumberFormat="1" applyFont="1" applyBorder="1" applyAlignment="1">
      <alignment horizontal="right" vertical="center" wrapText="1"/>
    </xf>
    <xf numFmtId="165" fontId="3" fillId="0" borderId="4" xfId="1" applyFont="1" applyFill="1" applyBorder="1" applyAlignment="1">
      <alignment vertical="center" wrapText="1"/>
    </xf>
    <xf numFmtId="0" fontId="3" fillId="0" borderId="4" xfId="0" applyFont="1" applyBorder="1" applyAlignment="1">
      <alignment horizontal="justify" vertical="center"/>
    </xf>
    <xf numFmtId="0" fontId="3" fillId="0" borderId="4" xfId="1" applyNumberFormat="1" applyFont="1" applyFill="1" applyBorder="1" applyAlignment="1">
      <alignment vertical="center" wrapText="1"/>
    </xf>
    <xf numFmtId="3" fontId="3" fillId="0" borderId="4" xfId="0" applyNumberFormat="1" applyFont="1" applyBorder="1" applyAlignment="1">
      <alignment vertical="center" wrapText="1"/>
    </xf>
    <xf numFmtId="0" fontId="3" fillId="0" borderId="4" xfId="0" applyFont="1" applyBorder="1" applyAlignment="1">
      <alignment vertical="center"/>
    </xf>
    <xf numFmtId="9" fontId="3" fillId="0" borderId="4" xfId="0" applyNumberFormat="1" applyFont="1" applyBorder="1" applyAlignment="1">
      <alignment horizontal="justify" vertical="center" wrapText="1"/>
    </xf>
    <xf numFmtId="174" fontId="3" fillId="0" borderId="4" xfId="0" applyNumberFormat="1" applyFont="1" applyBorder="1" applyAlignment="1">
      <alignment horizontal="center" vertical="center" wrapText="1"/>
    </xf>
    <xf numFmtId="165" fontId="3" fillId="0" borderId="4" xfId="5" applyFont="1" applyFill="1" applyBorder="1" applyAlignment="1">
      <alignment vertical="center"/>
    </xf>
    <xf numFmtId="1" fontId="3" fillId="0" borderId="4" xfId="0" applyNumberFormat="1" applyFont="1" applyBorder="1" applyAlignment="1">
      <alignment horizontal="center" vertical="center" wrapText="1"/>
    </xf>
    <xf numFmtId="0" fontId="9" fillId="0" borderId="3" xfId="0" applyFont="1" applyBorder="1" applyAlignment="1">
      <alignment horizontal="center" vertical="center" wrapText="1"/>
    </xf>
  </cellXfs>
  <cellStyles count="6">
    <cellStyle name="Millares" xfId="2" builtinId="3"/>
    <cellStyle name="Millares [0] 2" xfId="4" xr:uid="{E2519AB6-B634-49F2-95C6-77BD3802C674}"/>
    <cellStyle name="Moneda" xfId="3" builtinId="4"/>
    <cellStyle name="Moneda [0]" xfId="1" builtinId="7"/>
    <cellStyle name="Moneda [0] 2" xfId="5" xr:uid="{17CDDF5A-F73F-4409-BF38-661DE42CC01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42A28-881F-4653-B56F-70E2B079839B}">
  <dimension ref="A1:U78"/>
  <sheetViews>
    <sheetView tabSelected="1" topLeftCell="A4" zoomScale="85" zoomScaleNormal="85" workbookViewId="0">
      <selection activeCell="G5" sqref="G5"/>
    </sheetView>
  </sheetViews>
  <sheetFormatPr baseColWidth="10" defaultRowHeight="98.25" customHeight="1" x14ac:dyDescent="0.25"/>
  <cols>
    <col min="1" max="1" width="16.85546875" style="3" customWidth="1"/>
    <col min="2" max="2" width="16" style="1" customWidth="1"/>
    <col min="3" max="3" width="15.5703125" style="1" customWidth="1"/>
    <col min="4" max="4" width="15" style="1" customWidth="1"/>
    <col min="5" max="5" width="18.140625" style="1" customWidth="1"/>
    <col min="6" max="6" width="14.85546875" style="1" customWidth="1"/>
    <col min="7" max="7" width="20.5703125" style="1" customWidth="1"/>
    <col min="8" max="8" width="27.42578125" style="1" customWidth="1"/>
    <col min="9" max="9" width="31" style="1" customWidth="1"/>
    <col min="10" max="12" width="33.140625" style="1" customWidth="1"/>
    <col min="13" max="13" width="24.140625" style="1" customWidth="1"/>
    <col min="14" max="14" width="28.140625" style="1" customWidth="1"/>
    <col min="15" max="15" width="11.5703125" style="3" bestFit="1" customWidth="1"/>
    <col min="16" max="16" width="14.7109375" style="1" customWidth="1"/>
    <col min="17" max="19" width="11.5703125" style="1" bestFit="1" customWidth="1"/>
    <col min="20" max="22" width="11.42578125" style="1" customWidth="1"/>
    <col min="23" max="16384" width="11.42578125" style="1"/>
  </cols>
  <sheetData>
    <row r="1" spans="1:21" ht="39.75" customHeight="1" x14ac:dyDescent="0.25">
      <c r="A1" s="56" t="s">
        <v>521</v>
      </c>
      <c r="B1" s="56"/>
      <c r="C1" s="56"/>
      <c r="D1" s="56"/>
      <c r="E1" s="56"/>
      <c r="F1" s="56"/>
      <c r="G1" s="56"/>
      <c r="H1" s="56"/>
      <c r="I1" s="56"/>
      <c r="J1" s="56"/>
      <c r="K1" s="56"/>
      <c r="L1" s="56"/>
      <c r="M1" s="56"/>
      <c r="N1" s="56"/>
      <c r="O1" s="56"/>
      <c r="P1" s="56"/>
      <c r="Q1" s="56"/>
      <c r="R1" s="56"/>
      <c r="S1" s="56"/>
      <c r="T1" s="56"/>
      <c r="U1" s="56"/>
    </row>
    <row r="2" spans="1:21" ht="16.5" x14ac:dyDescent="0.25">
      <c r="A2" s="5" t="s">
        <v>512</v>
      </c>
      <c r="B2" s="5"/>
      <c r="C2" s="5"/>
      <c r="D2" s="5"/>
      <c r="E2" s="5"/>
      <c r="F2" s="5"/>
      <c r="G2" s="5"/>
      <c r="H2" s="5"/>
      <c r="I2" s="5"/>
      <c r="J2" s="6" t="s">
        <v>516</v>
      </c>
      <c r="K2" s="6"/>
      <c r="L2" s="6"/>
      <c r="M2" s="6"/>
      <c r="N2" s="6"/>
      <c r="O2" s="6"/>
      <c r="P2" s="6"/>
      <c r="Q2" s="7" t="s">
        <v>518</v>
      </c>
      <c r="R2" s="7"/>
      <c r="S2" s="7"/>
      <c r="T2" s="7"/>
      <c r="U2" s="7"/>
    </row>
    <row r="3" spans="1:21" ht="98.25" customHeight="1" x14ac:dyDescent="0.25">
      <c r="A3" s="8" t="s">
        <v>0</v>
      </c>
      <c r="B3" s="8" t="s">
        <v>1</v>
      </c>
      <c r="C3" s="8" t="s">
        <v>2</v>
      </c>
      <c r="D3" s="8" t="s">
        <v>3</v>
      </c>
      <c r="E3" s="8" t="s">
        <v>4</v>
      </c>
      <c r="F3" s="8" t="s">
        <v>5</v>
      </c>
      <c r="G3" s="8" t="s">
        <v>6</v>
      </c>
      <c r="H3" s="8" t="s">
        <v>7</v>
      </c>
      <c r="I3" s="8" t="s">
        <v>8</v>
      </c>
      <c r="J3" s="9" t="s">
        <v>513</v>
      </c>
      <c r="K3" s="9" t="s">
        <v>514</v>
      </c>
      <c r="L3" s="9" t="s">
        <v>520</v>
      </c>
      <c r="M3" s="9" t="s">
        <v>9</v>
      </c>
      <c r="N3" s="9" t="s">
        <v>515</v>
      </c>
      <c r="O3" s="10" t="s">
        <v>10</v>
      </c>
      <c r="P3" s="10" t="s">
        <v>517</v>
      </c>
      <c r="Q3" s="11" t="s">
        <v>11</v>
      </c>
      <c r="R3" s="11" t="s">
        <v>12</v>
      </c>
      <c r="S3" s="11" t="s">
        <v>13</v>
      </c>
      <c r="T3" s="11" t="s">
        <v>14</v>
      </c>
      <c r="U3" s="12" t="s">
        <v>15</v>
      </c>
    </row>
    <row r="4" spans="1:21" s="2" customFormat="1" ht="98.25" customHeight="1" x14ac:dyDescent="0.25">
      <c r="A4" s="13" t="s">
        <v>16</v>
      </c>
      <c r="B4" s="14" t="s">
        <v>17</v>
      </c>
      <c r="C4" s="14" t="s">
        <v>18</v>
      </c>
      <c r="D4" s="14" t="s">
        <v>19</v>
      </c>
      <c r="E4" s="13" t="s">
        <v>20</v>
      </c>
      <c r="F4" s="15" t="s">
        <v>21</v>
      </c>
      <c r="G4" s="14" t="s">
        <v>22</v>
      </c>
      <c r="H4" s="14" t="s">
        <v>23</v>
      </c>
      <c r="I4" s="14" t="s">
        <v>24</v>
      </c>
      <c r="J4" s="16" t="s">
        <v>417</v>
      </c>
      <c r="K4" s="16" t="s">
        <v>416</v>
      </c>
      <c r="L4" s="16" t="s">
        <v>428</v>
      </c>
      <c r="M4" s="17" t="s">
        <v>482</v>
      </c>
      <c r="N4" s="14" t="s">
        <v>25</v>
      </c>
      <c r="O4" s="18">
        <v>100</v>
      </c>
      <c r="P4" s="19">
        <f>+(U4*1000000)/O4</f>
        <v>35350000</v>
      </c>
      <c r="Q4" s="20">
        <v>883</v>
      </c>
      <c r="R4" s="20">
        <v>883</v>
      </c>
      <c r="S4" s="20">
        <v>883</v>
      </c>
      <c r="T4" s="20">
        <v>886</v>
      </c>
      <c r="U4" s="21">
        <v>3535</v>
      </c>
    </row>
    <row r="5" spans="1:21" s="2" customFormat="1" ht="98.25" customHeight="1" x14ac:dyDescent="0.25">
      <c r="A5" s="13" t="s">
        <v>93</v>
      </c>
      <c r="B5" s="14" t="s">
        <v>94</v>
      </c>
      <c r="C5" s="14" t="s">
        <v>18</v>
      </c>
      <c r="D5" s="14" t="s">
        <v>19</v>
      </c>
      <c r="E5" s="14" t="s">
        <v>20</v>
      </c>
      <c r="F5" s="14" t="s">
        <v>96</v>
      </c>
      <c r="G5" s="14" t="s">
        <v>101</v>
      </c>
      <c r="H5" s="14" t="s">
        <v>102</v>
      </c>
      <c r="I5" s="14" t="s">
        <v>103</v>
      </c>
      <c r="J5" s="13" t="s">
        <v>430</v>
      </c>
      <c r="K5" s="15" t="s">
        <v>429</v>
      </c>
      <c r="L5" s="15" t="s">
        <v>431</v>
      </c>
      <c r="M5" s="14" t="s">
        <v>104</v>
      </c>
      <c r="N5" s="14" t="s">
        <v>105</v>
      </c>
      <c r="O5" s="13">
        <v>60</v>
      </c>
      <c r="P5" s="19">
        <f>+(U5*1000000)/O5</f>
        <v>80533333.237599835</v>
      </c>
      <c r="Q5" s="22">
        <v>1154.9786810000001</v>
      </c>
      <c r="R5" s="22">
        <v>1189.6280414299999</v>
      </c>
      <c r="S5" s="22">
        <v>1225.3168826729</v>
      </c>
      <c r="T5" s="22">
        <v>1262.0763891530901</v>
      </c>
      <c r="U5" s="23">
        <v>4831.9999942559898</v>
      </c>
    </row>
    <row r="6" spans="1:21" s="2" customFormat="1" ht="98.25" customHeight="1" x14ac:dyDescent="0.25">
      <c r="A6" s="13" t="s">
        <v>16</v>
      </c>
      <c r="B6" s="14" t="s">
        <v>26</v>
      </c>
      <c r="C6" s="14" t="s">
        <v>18</v>
      </c>
      <c r="D6" s="14" t="s">
        <v>33</v>
      </c>
      <c r="E6" s="13" t="s">
        <v>20</v>
      </c>
      <c r="F6" s="15" t="s">
        <v>21</v>
      </c>
      <c r="G6" s="14" t="s">
        <v>34</v>
      </c>
      <c r="H6" s="14" t="s">
        <v>35</v>
      </c>
      <c r="I6" s="14" t="s">
        <v>36</v>
      </c>
      <c r="J6" s="16" t="s">
        <v>417</v>
      </c>
      <c r="K6" s="16" t="s">
        <v>418</v>
      </c>
      <c r="L6" s="16" t="s">
        <v>425</v>
      </c>
      <c r="M6" s="14" t="s">
        <v>89</v>
      </c>
      <c r="N6" s="14" t="s">
        <v>37</v>
      </c>
      <c r="O6" s="24">
        <v>68000</v>
      </c>
      <c r="P6" s="19">
        <f>+(U6*1000000)/O6</f>
        <v>89235.294117647063</v>
      </c>
      <c r="Q6" s="20">
        <v>1268</v>
      </c>
      <c r="R6" s="20">
        <v>1500</v>
      </c>
      <c r="S6" s="20">
        <v>1600</v>
      </c>
      <c r="T6" s="20">
        <v>1700</v>
      </c>
      <c r="U6" s="21">
        <v>6068</v>
      </c>
    </row>
    <row r="7" spans="1:21" s="2" customFormat="1" ht="98.25" customHeight="1" x14ac:dyDescent="0.25">
      <c r="A7" s="13" t="s">
        <v>16</v>
      </c>
      <c r="B7" s="14" t="s">
        <v>26</v>
      </c>
      <c r="C7" s="14" t="s">
        <v>18</v>
      </c>
      <c r="D7" s="14" t="s">
        <v>33</v>
      </c>
      <c r="E7" s="13" t="s">
        <v>20</v>
      </c>
      <c r="F7" s="15" t="s">
        <v>21</v>
      </c>
      <c r="G7" s="14" t="s">
        <v>43</v>
      </c>
      <c r="H7" s="14" t="s">
        <v>47</v>
      </c>
      <c r="I7" s="14" t="s">
        <v>48</v>
      </c>
      <c r="J7" s="16" t="s">
        <v>417</v>
      </c>
      <c r="K7" s="16" t="s">
        <v>418</v>
      </c>
      <c r="L7" s="14" t="s">
        <v>425</v>
      </c>
      <c r="M7" s="17" t="s">
        <v>481</v>
      </c>
      <c r="N7" s="14" t="s">
        <v>49</v>
      </c>
      <c r="O7" s="24">
        <v>5250</v>
      </c>
      <c r="P7" s="19">
        <f>+(U7*1000000)/O7</f>
        <v>300000</v>
      </c>
      <c r="Q7" s="25">
        <v>300</v>
      </c>
      <c r="R7" s="25">
        <v>400</v>
      </c>
      <c r="S7" s="25">
        <v>400</v>
      </c>
      <c r="T7" s="25">
        <v>475</v>
      </c>
      <c r="U7" s="21">
        <v>1575</v>
      </c>
    </row>
    <row r="8" spans="1:21" s="2" customFormat="1" ht="98.25" customHeight="1" x14ac:dyDescent="0.25">
      <c r="A8" s="13" t="s">
        <v>16</v>
      </c>
      <c r="B8" s="14" t="s">
        <v>26</v>
      </c>
      <c r="C8" s="14" t="s">
        <v>18</v>
      </c>
      <c r="D8" s="14" t="s">
        <v>33</v>
      </c>
      <c r="E8" s="13" t="s">
        <v>20</v>
      </c>
      <c r="F8" s="15" t="s">
        <v>21</v>
      </c>
      <c r="G8" s="14" t="s">
        <v>43</v>
      </c>
      <c r="H8" s="14" t="s">
        <v>50</v>
      </c>
      <c r="I8" s="14" t="s">
        <v>51</v>
      </c>
      <c r="J8" s="16" t="s">
        <v>417</v>
      </c>
      <c r="K8" s="16" t="s">
        <v>418</v>
      </c>
      <c r="L8" s="14" t="s">
        <v>425</v>
      </c>
      <c r="M8" s="17" t="s">
        <v>479</v>
      </c>
      <c r="N8" s="14" t="s">
        <v>52</v>
      </c>
      <c r="O8" s="18">
        <v>450</v>
      </c>
      <c r="P8" s="19">
        <f>+(U8*1000000)/O8</f>
        <v>1777777.7777777778</v>
      </c>
      <c r="Q8" s="25">
        <v>200</v>
      </c>
      <c r="R8" s="25">
        <v>200</v>
      </c>
      <c r="S8" s="25">
        <v>200</v>
      </c>
      <c r="T8" s="25">
        <v>200</v>
      </c>
      <c r="U8" s="21">
        <v>800</v>
      </c>
    </row>
    <row r="9" spans="1:21" s="2" customFormat="1" ht="98.25" customHeight="1" x14ac:dyDescent="0.25">
      <c r="A9" s="13" t="s">
        <v>16</v>
      </c>
      <c r="B9" s="14" t="s">
        <v>26</v>
      </c>
      <c r="C9" s="14" t="s">
        <v>18</v>
      </c>
      <c r="D9" s="14" t="s">
        <v>27</v>
      </c>
      <c r="E9" s="13" t="s">
        <v>20</v>
      </c>
      <c r="F9" s="15" t="s">
        <v>21</v>
      </c>
      <c r="G9" s="14" t="s">
        <v>28</v>
      </c>
      <c r="H9" s="14" t="s">
        <v>29</v>
      </c>
      <c r="I9" s="14" t="s">
        <v>30</v>
      </c>
      <c r="J9" s="16" t="s">
        <v>417</v>
      </c>
      <c r="K9" s="16" t="s">
        <v>419</v>
      </c>
      <c r="L9" s="16" t="s">
        <v>426</v>
      </c>
      <c r="M9" s="15" t="s">
        <v>31</v>
      </c>
      <c r="N9" s="14" t="s">
        <v>32</v>
      </c>
      <c r="O9" s="18">
        <v>58</v>
      </c>
      <c r="P9" s="19">
        <f>+(U9*1000000)/O9</f>
        <v>51321034.482758619</v>
      </c>
      <c r="Q9" s="20">
        <v>700</v>
      </c>
      <c r="R9" s="20">
        <v>776.62</v>
      </c>
      <c r="S9" s="20">
        <v>900</v>
      </c>
      <c r="T9" s="20">
        <v>600</v>
      </c>
      <c r="U9" s="21">
        <v>2976.62</v>
      </c>
    </row>
    <row r="10" spans="1:21" s="2" customFormat="1" ht="98.25" customHeight="1" x14ac:dyDescent="0.25">
      <c r="A10" s="13" t="s">
        <v>16</v>
      </c>
      <c r="B10" s="14" t="s">
        <v>26</v>
      </c>
      <c r="C10" s="14" t="s">
        <v>18</v>
      </c>
      <c r="D10" s="14" t="s">
        <v>27</v>
      </c>
      <c r="E10" s="13" t="s">
        <v>20</v>
      </c>
      <c r="F10" s="15" t="s">
        <v>21</v>
      </c>
      <c r="G10" s="14" t="s">
        <v>38</v>
      </c>
      <c r="H10" s="14" t="s">
        <v>39</v>
      </c>
      <c r="I10" s="14" t="s">
        <v>40</v>
      </c>
      <c r="J10" s="16" t="s">
        <v>417</v>
      </c>
      <c r="K10" s="16" t="s">
        <v>476</v>
      </c>
      <c r="L10" s="16" t="s">
        <v>426</v>
      </c>
      <c r="M10" s="14" t="s">
        <v>41</v>
      </c>
      <c r="N10" s="14" t="s">
        <v>42</v>
      </c>
      <c r="O10" s="18">
        <v>110</v>
      </c>
      <c r="P10" s="19">
        <f>+(U10*1000000)/O10</f>
        <v>32763636.363636363</v>
      </c>
      <c r="Q10" s="20">
        <v>800</v>
      </c>
      <c r="R10" s="20">
        <v>894</v>
      </c>
      <c r="S10" s="20">
        <v>930</v>
      </c>
      <c r="T10" s="20">
        <v>980</v>
      </c>
      <c r="U10" s="21">
        <v>3604</v>
      </c>
    </row>
    <row r="11" spans="1:21" s="2" customFormat="1" ht="98.25" customHeight="1" x14ac:dyDescent="0.25">
      <c r="A11" s="13" t="s">
        <v>16</v>
      </c>
      <c r="B11" s="14" t="s">
        <v>26</v>
      </c>
      <c r="C11" s="14" t="s">
        <v>18</v>
      </c>
      <c r="D11" s="14" t="s">
        <v>27</v>
      </c>
      <c r="E11" s="13" t="s">
        <v>20</v>
      </c>
      <c r="F11" s="15" t="s">
        <v>21</v>
      </c>
      <c r="G11" s="14" t="s">
        <v>43</v>
      </c>
      <c r="H11" s="14" t="s">
        <v>44</v>
      </c>
      <c r="I11" s="14" t="s">
        <v>45</v>
      </c>
      <c r="J11" s="16" t="s">
        <v>417</v>
      </c>
      <c r="K11" s="16" t="s">
        <v>419</v>
      </c>
      <c r="L11" s="16" t="s">
        <v>427</v>
      </c>
      <c r="M11" s="17" t="s">
        <v>503</v>
      </c>
      <c r="N11" s="14" t="s">
        <v>46</v>
      </c>
      <c r="O11" s="24">
        <v>2000</v>
      </c>
      <c r="P11" s="19">
        <f>+(U11*1000000)/O11</f>
        <v>790000</v>
      </c>
      <c r="Q11" s="25">
        <v>300</v>
      </c>
      <c r="R11" s="25">
        <v>400</v>
      </c>
      <c r="S11" s="25">
        <v>400</v>
      </c>
      <c r="T11" s="25">
        <v>480</v>
      </c>
      <c r="U11" s="21">
        <v>1580</v>
      </c>
    </row>
    <row r="12" spans="1:21" s="2" customFormat="1" ht="98.25" customHeight="1" x14ac:dyDescent="0.25">
      <c r="A12" s="13" t="s">
        <v>16</v>
      </c>
      <c r="B12" s="14" t="s">
        <v>26</v>
      </c>
      <c r="C12" s="14" t="s">
        <v>18</v>
      </c>
      <c r="D12" s="14" t="s">
        <v>27</v>
      </c>
      <c r="E12" s="13" t="s">
        <v>20</v>
      </c>
      <c r="F12" s="15" t="s">
        <v>56</v>
      </c>
      <c r="G12" s="26" t="s">
        <v>64</v>
      </c>
      <c r="H12" s="14" t="s">
        <v>65</v>
      </c>
      <c r="I12" s="14" t="s">
        <v>66</v>
      </c>
      <c r="J12" s="16" t="s">
        <v>406</v>
      </c>
      <c r="K12" s="27" t="s">
        <v>408</v>
      </c>
      <c r="L12" s="27" t="s">
        <v>410</v>
      </c>
      <c r="M12" s="17" t="s">
        <v>480</v>
      </c>
      <c r="N12" s="14" t="s">
        <v>67</v>
      </c>
      <c r="O12" s="18">
        <v>17</v>
      </c>
      <c r="P12" s="19">
        <f>+(U12*1000000)/O12</f>
        <v>200176470.58823529</v>
      </c>
      <c r="Q12" s="25">
        <v>700</v>
      </c>
      <c r="R12" s="25">
        <v>700</v>
      </c>
      <c r="S12" s="25">
        <v>700</v>
      </c>
      <c r="T12" s="25">
        <v>1303</v>
      </c>
      <c r="U12" s="21">
        <v>3403</v>
      </c>
    </row>
    <row r="13" spans="1:21" s="2" customFormat="1" ht="98.25" customHeight="1" x14ac:dyDescent="0.25">
      <c r="A13" s="13" t="s">
        <v>308</v>
      </c>
      <c r="B13" s="14" t="s">
        <v>239</v>
      </c>
      <c r="C13" s="14" t="s">
        <v>18</v>
      </c>
      <c r="D13" s="14" t="s">
        <v>309</v>
      </c>
      <c r="E13" s="13" t="s">
        <v>179</v>
      </c>
      <c r="F13" s="15" t="s">
        <v>310</v>
      </c>
      <c r="G13" s="14" t="s">
        <v>311</v>
      </c>
      <c r="H13" s="14" t="s">
        <v>312</v>
      </c>
      <c r="I13" s="15" t="s">
        <v>313</v>
      </c>
      <c r="J13" s="27" t="s">
        <v>422</v>
      </c>
      <c r="K13" s="27" t="s">
        <v>400</v>
      </c>
      <c r="L13" s="27" t="s">
        <v>401</v>
      </c>
      <c r="M13" s="14" t="s">
        <v>509</v>
      </c>
      <c r="N13" s="15" t="s">
        <v>314</v>
      </c>
      <c r="O13" s="18">
        <v>28</v>
      </c>
      <c r="P13" s="14" t="s">
        <v>315</v>
      </c>
      <c r="Q13" s="28">
        <v>2235.5100000000002</v>
      </c>
      <c r="R13" s="28">
        <v>2304.1799999999998</v>
      </c>
      <c r="S13" s="28">
        <v>2376.9899999999998</v>
      </c>
      <c r="T13" s="28">
        <v>2452.5300000000002</v>
      </c>
      <c r="U13" s="28">
        <v>9369.2100000000009</v>
      </c>
    </row>
    <row r="14" spans="1:21" s="2" customFormat="1" ht="98.25" customHeight="1" x14ac:dyDescent="0.25">
      <c r="A14" s="13" t="s">
        <v>308</v>
      </c>
      <c r="B14" s="14" t="s">
        <v>239</v>
      </c>
      <c r="C14" s="14" t="s">
        <v>18</v>
      </c>
      <c r="D14" s="14" t="s">
        <v>324</v>
      </c>
      <c r="E14" s="13" t="s">
        <v>20</v>
      </c>
      <c r="F14" s="15" t="s">
        <v>56</v>
      </c>
      <c r="G14" s="14" t="s">
        <v>325</v>
      </c>
      <c r="H14" s="14" t="s">
        <v>326</v>
      </c>
      <c r="I14" s="29" t="s">
        <v>327</v>
      </c>
      <c r="J14" s="16" t="s">
        <v>407</v>
      </c>
      <c r="K14" s="27" t="s">
        <v>408</v>
      </c>
      <c r="L14" s="27" t="s">
        <v>409</v>
      </c>
      <c r="M14" s="17" t="s">
        <v>491</v>
      </c>
      <c r="N14" s="14" t="s">
        <v>328</v>
      </c>
      <c r="O14" s="18">
        <v>28</v>
      </c>
      <c r="P14" s="14" t="s">
        <v>329</v>
      </c>
      <c r="Q14" s="28">
        <v>490.25</v>
      </c>
      <c r="R14" s="28">
        <v>490.25</v>
      </c>
      <c r="S14" s="28">
        <v>490.25</v>
      </c>
      <c r="T14" s="28">
        <v>490.25</v>
      </c>
      <c r="U14" s="23">
        <v>1961</v>
      </c>
    </row>
    <row r="15" spans="1:21" s="2" customFormat="1" ht="98.25" customHeight="1" x14ac:dyDescent="0.25">
      <c r="A15" s="13" t="s">
        <v>279</v>
      </c>
      <c r="B15" s="14" t="s">
        <v>239</v>
      </c>
      <c r="C15" s="14" t="s">
        <v>18</v>
      </c>
      <c r="D15" s="14" t="s">
        <v>301</v>
      </c>
      <c r="E15" s="13" t="s">
        <v>20</v>
      </c>
      <c r="F15" s="15" t="s">
        <v>56</v>
      </c>
      <c r="G15" s="14" t="s">
        <v>302</v>
      </c>
      <c r="H15" s="14" t="s">
        <v>303</v>
      </c>
      <c r="I15" s="29" t="s">
        <v>284</v>
      </c>
      <c r="J15" s="16" t="s">
        <v>406</v>
      </c>
      <c r="K15" s="27" t="s">
        <v>408</v>
      </c>
      <c r="L15" s="16" t="s">
        <v>413</v>
      </c>
      <c r="M15" s="17" t="s">
        <v>488</v>
      </c>
      <c r="N15" s="14" t="s">
        <v>304</v>
      </c>
      <c r="O15" s="18">
        <v>1</v>
      </c>
      <c r="P15" s="19">
        <f>+(U15*1000000)/O15</f>
        <v>485000000</v>
      </c>
      <c r="Q15" s="28">
        <v>0</v>
      </c>
      <c r="R15" s="28">
        <v>0</v>
      </c>
      <c r="S15" s="28">
        <v>485</v>
      </c>
      <c r="T15" s="28">
        <v>0</v>
      </c>
      <c r="U15" s="23">
        <v>485</v>
      </c>
    </row>
    <row r="16" spans="1:21" s="2" customFormat="1" ht="98.25" customHeight="1" x14ac:dyDescent="0.25">
      <c r="A16" s="13" t="s">
        <v>308</v>
      </c>
      <c r="B16" s="14" t="s">
        <v>239</v>
      </c>
      <c r="C16" s="14" t="s">
        <v>18</v>
      </c>
      <c r="D16" s="14" t="s">
        <v>301</v>
      </c>
      <c r="E16" s="13" t="s">
        <v>179</v>
      </c>
      <c r="F16" s="15" t="s">
        <v>310</v>
      </c>
      <c r="G16" s="14" t="s">
        <v>316</v>
      </c>
      <c r="H16" s="14" t="s">
        <v>317</v>
      </c>
      <c r="I16" s="14" t="s">
        <v>318</v>
      </c>
      <c r="J16" s="27" t="s">
        <v>399</v>
      </c>
      <c r="K16" s="27" t="s">
        <v>400</v>
      </c>
      <c r="L16" s="27" t="s">
        <v>402</v>
      </c>
      <c r="M16" s="17" t="s">
        <v>510</v>
      </c>
      <c r="N16" s="14" t="s">
        <v>319</v>
      </c>
      <c r="O16" s="18">
        <v>446</v>
      </c>
      <c r="P16" s="14" t="s">
        <v>320</v>
      </c>
      <c r="Q16" s="28">
        <v>4172.9520000000002</v>
      </c>
      <c r="R16" s="28">
        <v>4301.1360000000004</v>
      </c>
      <c r="S16" s="28">
        <v>4437.0479999999998</v>
      </c>
      <c r="T16" s="28">
        <v>4578.0559999999996</v>
      </c>
      <c r="U16" s="28">
        <v>17489.191999999999</v>
      </c>
    </row>
    <row r="17" spans="1:21" s="2" customFormat="1" ht="98.25" customHeight="1" x14ac:dyDescent="0.25">
      <c r="A17" s="13" t="s">
        <v>308</v>
      </c>
      <c r="B17" s="14" t="s">
        <v>239</v>
      </c>
      <c r="C17" s="14" t="s">
        <v>18</v>
      </c>
      <c r="D17" s="14" t="s">
        <v>301</v>
      </c>
      <c r="E17" s="13" t="s">
        <v>179</v>
      </c>
      <c r="F17" s="15" t="s">
        <v>310</v>
      </c>
      <c r="G17" s="14" t="s">
        <v>316</v>
      </c>
      <c r="H17" s="14" t="s">
        <v>321</v>
      </c>
      <c r="I17" s="14" t="s">
        <v>322</v>
      </c>
      <c r="J17" s="27" t="s">
        <v>399</v>
      </c>
      <c r="K17" s="27" t="s">
        <v>400</v>
      </c>
      <c r="L17" s="27" t="s">
        <v>402</v>
      </c>
      <c r="M17" s="17" t="s">
        <v>490</v>
      </c>
      <c r="N17" s="14" t="s">
        <v>323</v>
      </c>
      <c r="O17" s="18">
        <v>1905</v>
      </c>
      <c r="P17" s="14" t="s">
        <v>502</v>
      </c>
      <c r="Q17" s="28">
        <v>1043.2380000000001</v>
      </c>
      <c r="R17" s="28">
        <v>1075.2840000000001</v>
      </c>
      <c r="S17" s="28">
        <v>1109.2619999999999</v>
      </c>
      <c r="T17" s="28">
        <v>1144.5139999999999</v>
      </c>
      <c r="U17" s="28">
        <v>4372.2979999999998</v>
      </c>
    </row>
    <row r="18" spans="1:21" s="2" customFormat="1" ht="98.25" customHeight="1" x14ac:dyDescent="0.25">
      <c r="A18" s="13" t="s">
        <v>238</v>
      </c>
      <c r="B18" s="14" t="s">
        <v>252</v>
      </c>
      <c r="C18" s="14" t="s">
        <v>18</v>
      </c>
      <c r="D18" s="14" t="s">
        <v>268</v>
      </c>
      <c r="E18" s="13" t="s">
        <v>194</v>
      </c>
      <c r="F18" s="15" t="s">
        <v>240</v>
      </c>
      <c r="G18" s="14" t="s">
        <v>269</v>
      </c>
      <c r="H18" s="14" t="s">
        <v>270</v>
      </c>
      <c r="I18" s="14" t="s">
        <v>271</v>
      </c>
      <c r="J18" s="16" t="s">
        <v>399</v>
      </c>
      <c r="K18" s="16" t="s">
        <v>414</v>
      </c>
      <c r="L18" s="16" t="s">
        <v>415</v>
      </c>
      <c r="M18" s="14" t="s">
        <v>272</v>
      </c>
      <c r="N18" s="14" t="s">
        <v>273</v>
      </c>
      <c r="O18" s="30">
        <v>1100</v>
      </c>
      <c r="P18" s="19">
        <f>+(U18*1000000)/O18</f>
        <v>986000</v>
      </c>
      <c r="Q18" s="31">
        <v>295.8</v>
      </c>
      <c r="R18" s="31">
        <v>394.48430000000002</v>
      </c>
      <c r="S18" s="31">
        <v>394.4</v>
      </c>
      <c r="T18" s="31">
        <v>0</v>
      </c>
      <c r="U18" s="31">
        <v>1084.5999999999999</v>
      </c>
    </row>
    <row r="19" spans="1:21" s="2" customFormat="1" ht="98.25" customHeight="1" x14ac:dyDescent="0.25">
      <c r="A19" s="13" t="s">
        <v>238</v>
      </c>
      <c r="B19" s="14" t="s">
        <v>239</v>
      </c>
      <c r="C19" s="14" t="s">
        <v>18</v>
      </c>
      <c r="D19" s="14" t="s">
        <v>246</v>
      </c>
      <c r="E19" s="13" t="s">
        <v>194</v>
      </c>
      <c r="F19" s="15" t="s">
        <v>240</v>
      </c>
      <c r="G19" s="14" t="s">
        <v>247</v>
      </c>
      <c r="H19" s="14" t="s">
        <v>248</v>
      </c>
      <c r="I19" s="14" t="s">
        <v>249</v>
      </c>
      <c r="J19" s="16" t="s">
        <v>399</v>
      </c>
      <c r="K19" s="16" t="s">
        <v>414</v>
      </c>
      <c r="L19" s="16" t="s">
        <v>412</v>
      </c>
      <c r="M19" s="14" t="s">
        <v>250</v>
      </c>
      <c r="N19" s="14" t="s">
        <v>251</v>
      </c>
      <c r="O19" s="30">
        <v>1000</v>
      </c>
      <c r="P19" s="19">
        <f>+(U19*1000000)/O19</f>
        <v>1532017</v>
      </c>
      <c r="Q19" s="31">
        <v>383.00425000000001</v>
      </c>
      <c r="R19" s="31">
        <v>359.5</v>
      </c>
      <c r="S19" s="31">
        <v>359.60509999999999</v>
      </c>
      <c r="T19" s="31">
        <v>429.80255</v>
      </c>
      <c r="U19" s="31">
        <v>1532.0170000000001</v>
      </c>
    </row>
    <row r="20" spans="1:21" s="2" customFormat="1" ht="98.25" customHeight="1" x14ac:dyDescent="0.25">
      <c r="A20" s="13" t="s">
        <v>145</v>
      </c>
      <c r="B20" s="14" t="s">
        <v>17</v>
      </c>
      <c r="C20" s="14" t="s">
        <v>18</v>
      </c>
      <c r="D20" s="14" t="s">
        <v>146</v>
      </c>
      <c r="E20" s="14" t="s">
        <v>20</v>
      </c>
      <c r="F20" s="14" t="s">
        <v>147</v>
      </c>
      <c r="G20" s="14" t="s">
        <v>148</v>
      </c>
      <c r="H20" s="14" t="s">
        <v>149</v>
      </c>
      <c r="I20" s="14" t="s">
        <v>150</v>
      </c>
      <c r="J20" s="16" t="s">
        <v>403</v>
      </c>
      <c r="K20" s="16" t="s">
        <v>404</v>
      </c>
      <c r="L20" s="16" t="s">
        <v>405</v>
      </c>
      <c r="M20" s="15" t="s">
        <v>151</v>
      </c>
      <c r="N20" s="15" t="s">
        <v>152</v>
      </c>
      <c r="O20" s="13">
        <v>490</v>
      </c>
      <c r="P20" s="13" t="s">
        <v>153</v>
      </c>
      <c r="Q20" s="22">
        <v>2248.8778669078001</v>
      </c>
      <c r="R20" s="22">
        <v>2316.3442029150301</v>
      </c>
      <c r="S20" s="22">
        <v>0</v>
      </c>
      <c r="T20" s="22">
        <v>2548</v>
      </c>
      <c r="U20" s="23">
        <v>7113.2220698228302</v>
      </c>
    </row>
    <row r="21" spans="1:21" s="2" customFormat="1" ht="98.25" customHeight="1" x14ac:dyDescent="0.25">
      <c r="A21" s="13" t="s">
        <v>145</v>
      </c>
      <c r="B21" s="14" t="s">
        <v>17</v>
      </c>
      <c r="C21" s="14" t="s">
        <v>18</v>
      </c>
      <c r="D21" s="14" t="s">
        <v>146</v>
      </c>
      <c r="E21" s="14" t="s">
        <v>20</v>
      </c>
      <c r="F21" s="14" t="s">
        <v>147</v>
      </c>
      <c r="G21" s="14" t="s">
        <v>154</v>
      </c>
      <c r="H21" s="14" t="s">
        <v>155</v>
      </c>
      <c r="I21" s="14" t="s">
        <v>150</v>
      </c>
      <c r="J21" s="16" t="s">
        <v>403</v>
      </c>
      <c r="K21" s="16" t="s">
        <v>404</v>
      </c>
      <c r="L21" s="16" t="s">
        <v>405</v>
      </c>
      <c r="M21" s="15" t="s">
        <v>156</v>
      </c>
      <c r="N21" s="15" t="s">
        <v>157</v>
      </c>
      <c r="O21" s="13">
        <v>262</v>
      </c>
      <c r="P21" s="22" t="s">
        <v>153</v>
      </c>
      <c r="Q21" s="22">
        <v>1200.044234</v>
      </c>
      <c r="R21" s="22">
        <v>1236.0455610199999</v>
      </c>
      <c r="S21" s="22">
        <v>1273.1269278505999</v>
      </c>
      <c r="T21" s="22">
        <v>1311.3207356861201</v>
      </c>
      <c r="U21" s="23">
        <v>5020.5374585567197</v>
      </c>
    </row>
    <row r="22" spans="1:21" s="2" customFormat="1" ht="98.25" customHeight="1" x14ac:dyDescent="0.25">
      <c r="A22" s="13" t="s">
        <v>145</v>
      </c>
      <c r="B22" s="14" t="s">
        <v>17</v>
      </c>
      <c r="C22" s="14" t="s">
        <v>18</v>
      </c>
      <c r="D22" s="14" t="s">
        <v>146</v>
      </c>
      <c r="E22" s="14" t="s">
        <v>20</v>
      </c>
      <c r="F22" s="14" t="s">
        <v>147</v>
      </c>
      <c r="G22" s="14" t="s">
        <v>158</v>
      </c>
      <c r="H22" s="14" t="s">
        <v>159</v>
      </c>
      <c r="I22" s="14" t="s">
        <v>150</v>
      </c>
      <c r="J22" s="16" t="s">
        <v>403</v>
      </c>
      <c r="K22" s="16" t="s">
        <v>404</v>
      </c>
      <c r="L22" s="16" t="s">
        <v>405</v>
      </c>
      <c r="M22" s="15" t="s">
        <v>160</v>
      </c>
      <c r="N22" s="15" t="s">
        <v>161</v>
      </c>
      <c r="O22" s="13">
        <v>334</v>
      </c>
      <c r="P22" s="13" t="s">
        <v>153</v>
      </c>
      <c r="Q22" s="22">
        <v>1635.2939849657</v>
      </c>
      <c r="R22" s="22">
        <v>1481.35280451467</v>
      </c>
      <c r="S22" s="22">
        <v>0</v>
      </c>
      <c r="T22" s="22">
        <v>0</v>
      </c>
      <c r="U22" s="23">
        <v>3116.64678948037</v>
      </c>
    </row>
    <row r="23" spans="1:21" s="2" customFormat="1" ht="98.25" customHeight="1" x14ac:dyDescent="0.25">
      <c r="A23" s="13" t="s">
        <v>145</v>
      </c>
      <c r="B23" s="14" t="s">
        <v>17</v>
      </c>
      <c r="C23" s="14" t="s">
        <v>18</v>
      </c>
      <c r="D23" s="14" t="s">
        <v>146</v>
      </c>
      <c r="E23" s="14" t="s">
        <v>20</v>
      </c>
      <c r="F23" s="14" t="s">
        <v>147</v>
      </c>
      <c r="G23" s="14" t="s">
        <v>162</v>
      </c>
      <c r="H23" s="14" t="s">
        <v>163</v>
      </c>
      <c r="I23" s="14" t="s">
        <v>164</v>
      </c>
      <c r="J23" s="16" t="s">
        <v>403</v>
      </c>
      <c r="K23" s="16" t="s">
        <v>404</v>
      </c>
      <c r="L23" s="16" t="s">
        <v>405</v>
      </c>
      <c r="M23" s="15" t="s">
        <v>165</v>
      </c>
      <c r="N23" s="15" t="s">
        <v>166</v>
      </c>
      <c r="O23" s="13">
        <v>324</v>
      </c>
      <c r="P23" s="13" t="s">
        <v>153</v>
      </c>
      <c r="Q23" s="22">
        <v>1887</v>
      </c>
      <c r="R23" s="22">
        <v>1131.79</v>
      </c>
      <c r="S23" s="22">
        <v>1577.5976652249501</v>
      </c>
      <c r="T23" s="22">
        <v>1624.9255951816999</v>
      </c>
      <c r="U23" s="23">
        <v>6221.3132604066504</v>
      </c>
    </row>
    <row r="24" spans="1:21" s="2" customFormat="1" ht="98.25" customHeight="1" x14ac:dyDescent="0.25">
      <c r="A24" s="13" t="s">
        <v>238</v>
      </c>
      <c r="B24" s="14" t="s">
        <v>239</v>
      </c>
      <c r="C24" s="14" t="s">
        <v>18</v>
      </c>
      <c r="D24" s="14" t="s">
        <v>146</v>
      </c>
      <c r="E24" s="13" t="s">
        <v>194</v>
      </c>
      <c r="F24" s="15" t="s">
        <v>240</v>
      </c>
      <c r="G24" s="14" t="s">
        <v>241</v>
      </c>
      <c r="H24" s="14" t="s">
        <v>242</v>
      </c>
      <c r="I24" s="14" t="s">
        <v>243</v>
      </c>
      <c r="J24" s="16" t="s">
        <v>399</v>
      </c>
      <c r="K24" s="16" t="s">
        <v>414</v>
      </c>
      <c r="L24" s="16" t="s">
        <v>412</v>
      </c>
      <c r="M24" s="15" t="s">
        <v>244</v>
      </c>
      <c r="N24" s="15" t="s">
        <v>245</v>
      </c>
      <c r="O24" s="30">
        <v>1000</v>
      </c>
      <c r="P24" s="19">
        <f>+(U24*1000000)/O24</f>
        <v>2000192.0689999999</v>
      </c>
      <c r="Q24" s="32">
        <v>478.1</v>
      </c>
      <c r="R24" s="33">
        <v>492.44299999999998</v>
      </c>
      <c r="S24" s="33">
        <v>507.21629000000001</v>
      </c>
      <c r="T24" s="33">
        <v>522.43277899999998</v>
      </c>
      <c r="U24" s="31">
        <v>2000.1920689999999</v>
      </c>
    </row>
    <row r="25" spans="1:21" s="2" customFormat="1" ht="98.25" customHeight="1" x14ac:dyDescent="0.25">
      <c r="A25" s="13" t="s">
        <v>238</v>
      </c>
      <c r="B25" s="14" t="s">
        <v>252</v>
      </c>
      <c r="C25" s="14" t="s">
        <v>18</v>
      </c>
      <c r="D25" s="14" t="s">
        <v>146</v>
      </c>
      <c r="E25" s="13" t="s">
        <v>194</v>
      </c>
      <c r="F25" s="15" t="s">
        <v>240</v>
      </c>
      <c r="G25" s="14" t="s">
        <v>253</v>
      </c>
      <c r="H25" s="14" t="s">
        <v>254</v>
      </c>
      <c r="I25" s="34" t="s">
        <v>255</v>
      </c>
      <c r="J25" s="16" t="s">
        <v>399</v>
      </c>
      <c r="K25" s="16" t="s">
        <v>414</v>
      </c>
      <c r="L25" s="16" t="s">
        <v>412</v>
      </c>
      <c r="M25" s="15" t="s">
        <v>256</v>
      </c>
      <c r="N25" s="15" t="s">
        <v>257</v>
      </c>
      <c r="O25" s="30">
        <v>2500</v>
      </c>
      <c r="P25" s="19">
        <f>+(U25*1000000)/O25</f>
        <v>914000</v>
      </c>
      <c r="Q25" s="31">
        <v>457</v>
      </c>
      <c r="R25" s="31">
        <v>585.5</v>
      </c>
      <c r="S25" s="31">
        <v>585.5</v>
      </c>
      <c r="T25" s="31">
        <v>657</v>
      </c>
      <c r="U25" s="31">
        <v>2285</v>
      </c>
    </row>
    <row r="26" spans="1:21" s="2" customFormat="1" ht="98.25" customHeight="1" x14ac:dyDescent="0.25">
      <c r="A26" s="13" t="s">
        <v>238</v>
      </c>
      <c r="B26" s="14" t="s">
        <v>239</v>
      </c>
      <c r="C26" s="14" t="s">
        <v>18</v>
      </c>
      <c r="D26" s="14" t="s">
        <v>146</v>
      </c>
      <c r="E26" s="13" t="s">
        <v>194</v>
      </c>
      <c r="F26" s="15" t="s">
        <v>240</v>
      </c>
      <c r="G26" s="14" t="s">
        <v>258</v>
      </c>
      <c r="H26" s="14" t="s">
        <v>259</v>
      </c>
      <c r="I26" s="34" t="s">
        <v>260</v>
      </c>
      <c r="J26" s="16" t="s">
        <v>399</v>
      </c>
      <c r="K26" s="16" t="s">
        <v>414</v>
      </c>
      <c r="L26" s="16" t="s">
        <v>412</v>
      </c>
      <c r="M26" s="14" t="s">
        <v>261</v>
      </c>
      <c r="N26" s="14" t="s">
        <v>262</v>
      </c>
      <c r="O26" s="30">
        <v>3198</v>
      </c>
      <c r="P26" s="19">
        <f>+(U26*1000000)/O26</f>
        <v>985475</v>
      </c>
      <c r="Q26" s="31">
        <v>492.73750000000001</v>
      </c>
      <c r="R26" s="31">
        <v>885</v>
      </c>
      <c r="S26" s="31">
        <v>785.67499999999995</v>
      </c>
      <c r="T26" s="31">
        <v>987.86154999999997</v>
      </c>
      <c r="U26" s="31">
        <v>3151.5490500000001</v>
      </c>
    </row>
    <row r="27" spans="1:21" s="2" customFormat="1" ht="98.25" customHeight="1" x14ac:dyDescent="0.25">
      <c r="A27" s="13" t="s">
        <v>238</v>
      </c>
      <c r="B27" s="14" t="s">
        <v>239</v>
      </c>
      <c r="C27" s="14" t="s">
        <v>18</v>
      </c>
      <c r="D27" s="14" t="s">
        <v>146</v>
      </c>
      <c r="E27" s="13" t="s">
        <v>194</v>
      </c>
      <c r="F27" s="15" t="s">
        <v>240</v>
      </c>
      <c r="G27" s="14" t="s">
        <v>263</v>
      </c>
      <c r="H27" s="14" t="s">
        <v>264</v>
      </c>
      <c r="I27" s="14" t="s">
        <v>265</v>
      </c>
      <c r="J27" s="16" t="s">
        <v>399</v>
      </c>
      <c r="K27" s="16" t="s">
        <v>414</v>
      </c>
      <c r="L27" s="16" t="s">
        <v>412</v>
      </c>
      <c r="M27" s="15" t="s">
        <v>266</v>
      </c>
      <c r="N27" s="15" t="s">
        <v>267</v>
      </c>
      <c r="O27" s="30">
        <v>1900</v>
      </c>
      <c r="P27" s="19">
        <f>+(U27*1000000)/O27</f>
        <v>2500000</v>
      </c>
      <c r="Q27" s="31">
        <v>1401.4</v>
      </c>
      <c r="R27" s="31">
        <v>838.4</v>
      </c>
      <c r="S27" s="31">
        <v>1145</v>
      </c>
      <c r="T27" s="31">
        <v>1365.7</v>
      </c>
      <c r="U27" s="31">
        <v>4750</v>
      </c>
    </row>
    <row r="28" spans="1:21" s="2" customFormat="1" ht="98.25" customHeight="1" x14ac:dyDescent="0.25">
      <c r="A28" s="13" t="s">
        <v>238</v>
      </c>
      <c r="B28" s="14" t="s">
        <v>239</v>
      </c>
      <c r="C28" s="14" t="s">
        <v>18</v>
      </c>
      <c r="D28" s="14" t="s">
        <v>146</v>
      </c>
      <c r="E28" s="13" t="s">
        <v>194</v>
      </c>
      <c r="F28" s="15" t="s">
        <v>240</v>
      </c>
      <c r="G28" s="14" t="s">
        <v>274</v>
      </c>
      <c r="H28" s="14" t="s">
        <v>275</v>
      </c>
      <c r="I28" s="14" t="s">
        <v>276</v>
      </c>
      <c r="J28" s="16" t="s">
        <v>399</v>
      </c>
      <c r="K28" s="16" t="s">
        <v>414</v>
      </c>
      <c r="L28" s="16" t="s">
        <v>412</v>
      </c>
      <c r="M28" s="15" t="s">
        <v>277</v>
      </c>
      <c r="N28" s="15" t="s">
        <v>278</v>
      </c>
      <c r="O28" s="30">
        <v>9099</v>
      </c>
      <c r="P28" s="19">
        <f>+(U28*1000000)/O28</f>
        <v>67139</v>
      </c>
      <c r="Q28" s="31">
        <v>167.8475</v>
      </c>
      <c r="R28" s="31">
        <v>234.98650000000001</v>
      </c>
      <c r="S28" s="31">
        <v>134.27799999999999</v>
      </c>
      <c r="T28" s="31">
        <v>73.785760999999994</v>
      </c>
      <c r="U28" s="31">
        <v>610.89776099999995</v>
      </c>
    </row>
    <row r="29" spans="1:21" s="2" customFormat="1" ht="98.25" customHeight="1" x14ac:dyDescent="0.25">
      <c r="A29" s="13" t="s">
        <v>279</v>
      </c>
      <c r="B29" s="14" t="s">
        <v>291</v>
      </c>
      <c r="C29" s="14" t="s">
        <v>18</v>
      </c>
      <c r="D29" s="14" t="s">
        <v>146</v>
      </c>
      <c r="E29" s="13" t="s">
        <v>20</v>
      </c>
      <c r="F29" s="15" t="s">
        <v>21</v>
      </c>
      <c r="G29" s="14" t="s">
        <v>292</v>
      </c>
      <c r="H29" s="14" t="s">
        <v>293</v>
      </c>
      <c r="I29" s="29" t="s">
        <v>284</v>
      </c>
      <c r="J29" s="16" t="s">
        <v>421</v>
      </c>
      <c r="K29" s="16" t="s">
        <v>420</v>
      </c>
      <c r="L29" s="16" t="s">
        <v>424</v>
      </c>
      <c r="M29" s="17" t="s">
        <v>485</v>
      </c>
      <c r="N29" s="14" t="s">
        <v>294</v>
      </c>
      <c r="O29" s="24">
        <v>40370</v>
      </c>
      <c r="P29" s="19">
        <f>+(U29*1000000)/O29</f>
        <v>134703.21129551646</v>
      </c>
      <c r="Q29" s="28">
        <v>1212.336</v>
      </c>
      <c r="R29" s="28">
        <v>1000.5839999999999</v>
      </c>
      <c r="S29" s="28">
        <v>1809.0038400000001</v>
      </c>
      <c r="T29" s="28">
        <v>1416.0447999999999</v>
      </c>
      <c r="U29" s="23">
        <v>5437.9686400000001</v>
      </c>
    </row>
    <row r="30" spans="1:21" s="2" customFormat="1" ht="98.25" customHeight="1" x14ac:dyDescent="0.25">
      <c r="A30" s="13" t="s">
        <v>279</v>
      </c>
      <c r="B30" s="14" t="s">
        <v>239</v>
      </c>
      <c r="C30" s="14" t="s">
        <v>18</v>
      </c>
      <c r="D30" s="14" t="s">
        <v>146</v>
      </c>
      <c r="E30" s="13" t="s">
        <v>20</v>
      </c>
      <c r="F30" s="15" t="s">
        <v>56</v>
      </c>
      <c r="G30" s="14" t="s">
        <v>295</v>
      </c>
      <c r="H30" s="14" t="s">
        <v>296</v>
      </c>
      <c r="I30" s="29" t="s">
        <v>284</v>
      </c>
      <c r="J30" s="16" t="s">
        <v>406</v>
      </c>
      <c r="K30" s="27" t="s">
        <v>411</v>
      </c>
      <c r="L30" s="16" t="s">
        <v>412</v>
      </c>
      <c r="M30" s="17" t="s">
        <v>486</v>
      </c>
      <c r="N30" s="14" t="s">
        <v>297</v>
      </c>
      <c r="O30" s="18">
        <v>1</v>
      </c>
      <c r="P30" s="19">
        <f>+(U30*1000000)/O30</f>
        <v>200000000</v>
      </c>
      <c r="Q30" s="28">
        <v>0</v>
      </c>
      <c r="R30" s="28">
        <v>0</v>
      </c>
      <c r="S30" s="28">
        <v>200</v>
      </c>
      <c r="T30" s="28">
        <v>0</v>
      </c>
      <c r="U30" s="23">
        <v>200</v>
      </c>
    </row>
    <row r="31" spans="1:21" s="2" customFormat="1" ht="98.25" customHeight="1" x14ac:dyDescent="0.25">
      <c r="A31" s="13" t="s">
        <v>279</v>
      </c>
      <c r="B31" s="14" t="s">
        <v>239</v>
      </c>
      <c r="C31" s="14" t="s">
        <v>18</v>
      </c>
      <c r="D31" s="14" t="s">
        <v>146</v>
      </c>
      <c r="E31" s="13" t="s">
        <v>20</v>
      </c>
      <c r="F31" s="15" t="s">
        <v>56</v>
      </c>
      <c r="G31" s="14" t="s">
        <v>298</v>
      </c>
      <c r="H31" s="14" t="s">
        <v>299</v>
      </c>
      <c r="I31" s="29" t="s">
        <v>284</v>
      </c>
      <c r="J31" s="16" t="s">
        <v>406</v>
      </c>
      <c r="K31" s="27" t="s">
        <v>408</v>
      </c>
      <c r="L31" s="16" t="s">
        <v>412</v>
      </c>
      <c r="M31" s="17" t="s">
        <v>487</v>
      </c>
      <c r="N31" s="14" t="s">
        <v>300</v>
      </c>
      <c r="O31" s="18">
        <v>15</v>
      </c>
      <c r="P31" s="19">
        <f>+(U31*1000000)/O31</f>
        <v>60800000</v>
      </c>
      <c r="Q31" s="28">
        <v>0</v>
      </c>
      <c r="R31" s="28">
        <v>0</v>
      </c>
      <c r="S31" s="28">
        <v>0</v>
      </c>
      <c r="T31" s="28">
        <v>912</v>
      </c>
      <c r="U31" s="23">
        <v>912</v>
      </c>
    </row>
    <row r="32" spans="1:21" s="2" customFormat="1" ht="98.25" customHeight="1" x14ac:dyDescent="0.25">
      <c r="A32" s="13" t="s">
        <v>279</v>
      </c>
      <c r="B32" s="14" t="s">
        <v>239</v>
      </c>
      <c r="C32" s="14" t="s">
        <v>18</v>
      </c>
      <c r="D32" s="14" t="s">
        <v>146</v>
      </c>
      <c r="E32" s="13" t="s">
        <v>20</v>
      </c>
      <c r="F32" s="15" t="s">
        <v>56</v>
      </c>
      <c r="G32" s="14" t="s">
        <v>305</v>
      </c>
      <c r="H32" s="14" t="s">
        <v>306</v>
      </c>
      <c r="I32" s="29" t="s">
        <v>284</v>
      </c>
      <c r="J32" s="16" t="s">
        <v>406</v>
      </c>
      <c r="K32" s="27" t="s">
        <v>408</v>
      </c>
      <c r="L32" s="16" t="s">
        <v>412</v>
      </c>
      <c r="M32" s="17" t="s">
        <v>489</v>
      </c>
      <c r="N32" s="14" t="s">
        <v>307</v>
      </c>
      <c r="O32" s="18">
        <v>1</v>
      </c>
      <c r="P32" s="19">
        <f>+(U32*1000000)/O32</f>
        <v>602000000</v>
      </c>
      <c r="Q32" s="28">
        <v>0</v>
      </c>
      <c r="R32" s="28">
        <v>264</v>
      </c>
      <c r="S32" s="28">
        <v>0</v>
      </c>
      <c r="T32" s="28">
        <v>338</v>
      </c>
      <c r="U32" s="23">
        <v>602</v>
      </c>
    </row>
    <row r="33" spans="1:21" s="2" customFormat="1" ht="98.25" customHeight="1" x14ac:dyDescent="0.25">
      <c r="A33" s="13" t="s">
        <v>337</v>
      </c>
      <c r="B33" s="14" t="s">
        <v>291</v>
      </c>
      <c r="C33" s="14" t="s">
        <v>18</v>
      </c>
      <c r="D33" s="14" t="s">
        <v>146</v>
      </c>
      <c r="E33" s="13" t="s">
        <v>20</v>
      </c>
      <c r="F33" s="15" t="s">
        <v>21</v>
      </c>
      <c r="G33" s="14" t="s">
        <v>344</v>
      </c>
      <c r="H33" s="14" t="s">
        <v>345</v>
      </c>
      <c r="I33" s="35" t="s">
        <v>346</v>
      </c>
      <c r="J33" s="14" t="s">
        <v>399</v>
      </c>
      <c r="K33" s="14" t="s">
        <v>423</v>
      </c>
      <c r="L33" s="14" t="s">
        <v>424</v>
      </c>
      <c r="M33" s="17" t="s">
        <v>492</v>
      </c>
      <c r="N33" s="15" t="s">
        <v>347</v>
      </c>
      <c r="O33" s="18">
        <v>6364</v>
      </c>
      <c r="P33" s="19">
        <f>+(U33*1000000)/O33</f>
        <v>570081.70961659332</v>
      </c>
      <c r="Q33" s="36">
        <v>868</v>
      </c>
      <c r="R33" s="36">
        <v>894</v>
      </c>
      <c r="S33" s="36">
        <v>920</v>
      </c>
      <c r="T33" s="36">
        <v>946</v>
      </c>
      <c r="U33" s="37">
        <v>3628</v>
      </c>
    </row>
    <row r="34" spans="1:21" s="2" customFormat="1" ht="98.25" customHeight="1" x14ac:dyDescent="0.25">
      <c r="A34" s="13" t="s">
        <v>279</v>
      </c>
      <c r="B34" s="14" t="s">
        <v>239</v>
      </c>
      <c r="C34" s="14" t="s">
        <v>18</v>
      </c>
      <c r="D34" s="14" t="s">
        <v>280</v>
      </c>
      <c r="E34" s="13" t="s">
        <v>179</v>
      </c>
      <c r="F34" s="15" t="s">
        <v>281</v>
      </c>
      <c r="G34" s="14" t="s">
        <v>282</v>
      </c>
      <c r="H34" s="14" t="s">
        <v>283</v>
      </c>
      <c r="I34" s="29" t="s">
        <v>284</v>
      </c>
      <c r="J34" s="16" t="s">
        <v>396</v>
      </c>
      <c r="K34" s="16" t="s">
        <v>397</v>
      </c>
      <c r="L34" s="16" t="s">
        <v>398</v>
      </c>
      <c r="M34" s="17" t="s">
        <v>484</v>
      </c>
      <c r="N34" s="14" t="s">
        <v>285</v>
      </c>
      <c r="O34" s="18">
        <v>56075</v>
      </c>
      <c r="P34" s="19">
        <f>+(U34*1000000)/O34</f>
        <v>420000</v>
      </c>
      <c r="Q34" s="28">
        <v>6646.5</v>
      </c>
      <c r="R34" s="28">
        <v>6804</v>
      </c>
      <c r="S34" s="28">
        <v>6115</v>
      </c>
      <c r="T34" s="28">
        <v>3986</v>
      </c>
      <c r="U34" s="28">
        <v>23551.5</v>
      </c>
    </row>
    <row r="35" spans="1:21" s="2" customFormat="1" ht="98.25" customHeight="1" x14ac:dyDescent="0.25">
      <c r="A35" s="13" t="s">
        <v>279</v>
      </c>
      <c r="B35" s="14" t="s">
        <v>239</v>
      </c>
      <c r="C35" s="14" t="s">
        <v>18</v>
      </c>
      <c r="D35" s="14" t="s">
        <v>280</v>
      </c>
      <c r="E35" s="13" t="s">
        <v>179</v>
      </c>
      <c r="F35" s="15" t="s">
        <v>281</v>
      </c>
      <c r="G35" s="14" t="s">
        <v>286</v>
      </c>
      <c r="H35" s="14" t="s">
        <v>287</v>
      </c>
      <c r="I35" s="29" t="s">
        <v>284</v>
      </c>
      <c r="J35" s="16" t="s">
        <v>396</v>
      </c>
      <c r="K35" s="16" t="s">
        <v>397</v>
      </c>
      <c r="L35" s="16" t="s">
        <v>398</v>
      </c>
      <c r="M35" s="14" t="s">
        <v>288</v>
      </c>
      <c r="N35" s="14" t="s">
        <v>289</v>
      </c>
      <c r="O35" s="24">
        <v>4670</v>
      </c>
      <c r="P35" s="38" t="s">
        <v>290</v>
      </c>
      <c r="Q35" s="39">
        <v>8257.1738160000004</v>
      </c>
      <c r="R35" s="39">
        <v>8557.4291720000001</v>
      </c>
      <c r="S35" s="39">
        <v>9732.0235429999993</v>
      </c>
      <c r="T35" s="39">
        <v>12364</v>
      </c>
      <c r="U35" s="28">
        <v>38910.626531000002</v>
      </c>
    </row>
    <row r="36" spans="1:21" s="2" customFormat="1" ht="98.25" customHeight="1" x14ac:dyDescent="0.25">
      <c r="A36" s="13" t="s">
        <v>93</v>
      </c>
      <c r="B36" s="14" t="s">
        <v>94</v>
      </c>
      <c r="C36" s="14" t="s">
        <v>54</v>
      </c>
      <c r="D36" s="14" t="s">
        <v>95</v>
      </c>
      <c r="E36" s="14" t="s">
        <v>20</v>
      </c>
      <c r="F36" s="14" t="s">
        <v>96</v>
      </c>
      <c r="G36" s="14" t="s">
        <v>97</v>
      </c>
      <c r="H36" s="14" t="s">
        <v>98</v>
      </c>
      <c r="I36" s="14" t="s">
        <v>99</v>
      </c>
      <c r="J36" s="14" t="s">
        <v>436</v>
      </c>
      <c r="K36" s="14" t="s">
        <v>437</v>
      </c>
      <c r="L36" s="14" t="s">
        <v>445</v>
      </c>
      <c r="M36" s="17" t="s">
        <v>504</v>
      </c>
      <c r="N36" s="14" t="s">
        <v>100</v>
      </c>
      <c r="O36" s="13">
        <v>41420</v>
      </c>
      <c r="P36" s="19">
        <f>+(U36*1000000)/O36</f>
        <v>149996.92696251668</v>
      </c>
      <c r="Q36" s="22">
        <v>1573.0750310000001</v>
      </c>
      <c r="R36" s="22">
        <v>1242</v>
      </c>
      <c r="S36" s="22">
        <v>1575.5161003879</v>
      </c>
      <c r="T36" s="22">
        <v>1822.2815833995401</v>
      </c>
      <c r="U36" s="23">
        <v>6212.8727147874406</v>
      </c>
    </row>
    <row r="37" spans="1:21" s="2" customFormat="1" ht="98.25" customHeight="1" x14ac:dyDescent="0.25">
      <c r="A37" s="13" t="s">
        <v>93</v>
      </c>
      <c r="B37" s="14" t="s">
        <v>94</v>
      </c>
      <c r="C37" s="14" t="s">
        <v>54</v>
      </c>
      <c r="D37" s="14" t="s">
        <v>139</v>
      </c>
      <c r="E37" s="14" t="s">
        <v>20</v>
      </c>
      <c r="F37" s="14" t="s">
        <v>96</v>
      </c>
      <c r="G37" s="14" t="s">
        <v>140</v>
      </c>
      <c r="H37" s="14" t="s">
        <v>141</v>
      </c>
      <c r="I37" s="14" t="s">
        <v>142</v>
      </c>
      <c r="J37" s="14" t="s">
        <v>434</v>
      </c>
      <c r="K37" s="14" t="s">
        <v>433</v>
      </c>
      <c r="L37" s="14" t="s">
        <v>442</v>
      </c>
      <c r="M37" s="14" t="s">
        <v>143</v>
      </c>
      <c r="N37" s="14" t="s">
        <v>144</v>
      </c>
      <c r="O37" s="13">
        <v>8</v>
      </c>
      <c r="P37" s="19">
        <f>+(U37*1000000)/O37</f>
        <v>502874999.57548124</v>
      </c>
      <c r="Q37" s="22">
        <v>961.60580200000004</v>
      </c>
      <c r="R37" s="22">
        <v>990.45397605999995</v>
      </c>
      <c r="S37" s="22">
        <v>1020.1675953418001</v>
      </c>
      <c r="T37" s="22">
        <v>1050.77262320205</v>
      </c>
      <c r="U37" s="23">
        <v>4022.9999966038499</v>
      </c>
    </row>
    <row r="38" spans="1:21" s="2" customFormat="1" ht="98.25" customHeight="1" x14ac:dyDescent="0.25">
      <c r="A38" s="13" t="s">
        <v>93</v>
      </c>
      <c r="B38" s="14" t="s">
        <v>94</v>
      </c>
      <c r="C38" s="14" t="s">
        <v>54</v>
      </c>
      <c r="D38" s="14" t="s">
        <v>122</v>
      </c>
      <c r="E38" s="14" t="s">
        <v>20</v>
      </c>
      <c r="F38" s="14" t="s">
        <v>96</v>
      </c>
      <c r="G38" s="14" t="s">
        <v>123</v>
      </c>
      <c r="H38" s="14" t="s">
        <v>124</v>
      </c>
      <c r="I38" s="14" t="s">
        <v>125</v>
      </c>
      <c r="J38" s="14" t="s">
        <v>434</v>
      </c>
      <c r="K38" s="14" t="s">
        <v>439</v>
      </c>
      <c r="L38" s="14" t="s">
        <v>441</v>
      </c>
      <c r="M38" s="14" t="s">
        <v>126</v>
      </c>
      <c r="N38" s="14" t="s">
        <v>127</v>
      </c>
      <c r="O38" s="13">
        <v>8</v>
      </c>
      <c r="P38" s="19">
        <f>+(U38*1000000)/O38</f>
        <v>535624999.65884739</v>
      </c>
      <c r="Q38" s="22">
        <v>1024.230888</v>
      </c>
      <c r="R38" s="22">
        <v>1054.9578146399999</v>
      </c>
      <c r="S38" s="22">
        <v>1086.6065490792</v>
      </c>
      <c r="T38" s="22">
        <v>1119.2047455515799</v>
      </c>
      <c r="U38" s="23">
        <v>4284.9999972707792</v>
      </c>
    </row>
    <row r="39" spans="1:21" s="2" customFormat="1" ht="98.25" customHeight="1" x14ac:dyDescent="0.25">
      <c r="A39" s="13" t="s">
        <v>330</v>
      </c>
      <c r="B39" s="14" t="s">
        <v>94</v>
      </c>
      <c r="C39" s="14" t="s">
        <v>54</v>
      </c>
      <c r="D39" s="14" t="s">
        <v>331</v>
      </c>
      <c r="E39" s="13" t="s">
        <v>20</v>
      </c>
      <c r="F39" s="15" t="s">
        <v>96</v>
      </c>
      <c r="G39" s="14" t="s">
        <v>332</v>
      </c>
      <c r="H39" s="15" t="s">
        <v>333</v>
      </c>
      <c r="I39" s="15" t="s">
        <v>334</v>
      </c>
      <c r="J39" s="14" t="s">
        <v>434</v>
      </c>
      <c r="K39" s="27" t="s">
        <v>438</v>
      </c>
      <c r="L39" s="27" t="s">
        <v>446</v>
      </c>
      <c r="M39" s="15" t="s">
        <v>335</v>
      </c>
      <c r="N39" s="14" t="s">
        <v>336</v>
      </c>
      <c r="O39" s="18">
        <v>8739</v>
      </c>
      <c r="P39" s="19">
        <f>+(U39*1000000)/O39</f>
        <v>522370.98066140292</v>
      </c>
      <c r="Q39" s="40">
        <v>1141</v>
      </c>
      <c r="R39" s="40">
        <v>1141</v>
      </c>
      <c r="S39" s="40">
        <v>1141</v>
      </c>
      <c r="T39" s="40">
        <v>1141</v>
      </c>
      <c r="U39" s="23">
        <v>4565</v>
      </c>
    </row>
    <row r="40" spans="1:21" s="2" customFormat="1" ht="98.25" customHeight="1" x14ac:dyDescent="0.25">
      <c r="A40" s="13" t="s">
        <v>93</v>
      </c>
      <c r="B40" s="14" t="s">
        <v>128</v>
      </c>
      <c r="C40" s="14" t="s">
        <v>54</v>
      </c>
      <c r="D40" s="14" t="s">
        <v>129</v>
      </c>
      <c r="E40" s="14" t="s">
        <v>20</v>
      </c>
      <c r="F40" s="14" t="s">
        <v>96</v>
      </c>
      <c r="G40" s="14" t="s">
        <v>130</v>
      </c>
      <c r="H40" s="14" t="s">
        <v>131</v>
      </c>
      <c r="I40" s="14" t="s">
        <v>132</v>
      </c>
      <c r="J40" s="14" t="s">
        <v>507</v>
      </c>
      <c r="K40" s="14" t="s">
        <v>440</v>
      </c>
      <c r="L40" s="14" t="s">
        <v>443</v>
      </c>
      <c r="M40" s="14" t="s">
        <v>133</v>
      </c>
      <c r="N40" s="14" t="s">
        <v>134</v>
      </c>
      <c r="O40" s="13">
        <v>4</v>
      </c>
      <c r="P40" s="19">
        <f>+(U40*1000000)/O40</f>
        <v>677999999.41048551</v>
      </c>
      <c r="Q40" s="22">
        <v>648.24134600000002</v>
      </c>
      <c r="R40" s="22">
        <v>567.68858637999995</v>
      </c>
      <c r="S40" s="22">
        <v>687.71924397140003</v>
      </c>
      <c r="T40" s="22">
        <v>808.35082129054194</v>
      </c>
      <c r="U40" s="23">
        <v>2711.9999976419422</v>
      </c>
    </row>
    <row r="41" spans="1:21" s="2" customFormat="1" ht="98.25" customHeight="1" x14ac:dyDescent="0.25">
      <c r="A41" s="13" t="s">
        <v>93</v>
      </c>
      <c r="B41" s="14" t="s">
        <v>128</v>
      </c>
      <c r="C41" s="14" t="s">
        <v>54</v>
      </c>
      <c r="D41" s="14" t="s">
        <v>129</v>
      </c>
      <c r="E41" s="14" t="s">
        <v>20</v>
      </c>
      <c r="F41" s="14" t="s">
        <v>96</v>
      </c>
      <c r="G41" s="14" t="s">
        <v>135</v>
      </c>
      <c r="H41" s="14" t="s">
        <v>136</v>
      </c>
      <c r="I41" s="14" t="s">
        <v>137</v>
      </c>
      <c r="J41" s="14" t="s">
        <v>507</v>
      </c>
      <c r="K41" s="14" t="s">
        <v>440</v>
      </c>
      <c r="L41" s="14" t="s">
        <v>443</v>
      </c>
      <c r="M41" s="17" t="s">
        <v>501</v>
      </c>
      <c r="N41" s="14" t="s">
        <v>138</v>
      </c>
      <c r="O41" s="13">
        <v>8</v>
      </c>
      <c r="P41" s="19">
        <f>+(U41*1000000)/O41</f>
        <v>343749999.85306227</v>
      </c>
      <c r="Q41" s="22">
        <v>657.32437400000003</v>
      </c>
      <c r="R41" s="22">
        <v>677.04410522000001</v>
      </c>
      <c r="S41" s="22">
        <v>697.3554283766</v>
      </c>
      <c r="T41" s="22">
        <v>718.27609122789795</v>
      </c>
      <c r="U41" s="23">
        <v>2749.9999988244981</v>
      </c>
    </row>
    <row r="42" spans="1:21" s="2" customFormat="1" ht="98.25" customHeight="1" x14ac:dyDescent="0.25">
      <c r="A42" s="13" t="s">
        <v>16</v>
      </c>
      <c r="B42" s="14" t="s">
        <v>53</v>
      </c>
      <c r="C42" s="14" t="s">
        <v>54</v>
      </c>
      <c r="D42" s="14" t="s">
        <v>55</v>
      </c>
      <c r="E42" s="13" t="s">
        <v>20</v>
      </c>
      <c r="F42" s="15" t="s">
        <v>56</v>
      </c>
      <c r="G42" s="14" t="s">
        <v>57</v>
      </c>
      <c r="H42" s="14" t="s">
        <v>58</v>
      </c>
      <c r="I42" s="14" t="s">
        <v>59</v>
      </c>
      <c r="J42" s="14" t="s">
        <v>432</v>
      </c>
      <c r="K42" s="41" t="s">
        <v>519</v>
      </c>
      <c r="L42" s="16" t="s">
        <v>444</v>
      </c>
      <c r="M42" s="14" t="s">
        <v>60</v>
      </c>
      <c r="N42" s="14" t="s">
        <v>61</v>
      </c>
      <c r="O42" s="24">
        <v>3500</v>
      </c>
      <c r="P42" s="19">
        <f>+(U42*1000000)/O42</f>
        <v>714285.71428571432</v>
      </c>
      <c r="Q42" s="20">
        <v>625</v>
      </c>
      <c r="R42" s="20">
        <v>625</v>
      </c>
      <c r="S42" s="20">
        <v>625</v>
      </c>
      <c r="T42" s="20">
        <v>625</v>
      </c>
      <c r="U42" s="21">
        <v>2500</v>
      </c>
    </row>
    <row r="43" spans="1:21" s="2" customFormat="1" ht="98.25" customHeight="1" x14ac:dyDescent="0.25">
      <c r="A43" s="13" t="s">
        <v>16</v>
      </c>
      <c r="B43" s="14" t="s">
        <v>53</v>
      </c>
      <c r="C43" s="14" t="s">
        <v>54</v>
      </c>
      <c r="D43" s="14" t="s">
        <v>55</v>
      </c>
      <c r="E43" s="13" t="s">
        <v>20</v>
      </c>
      <c r="F43" s="15" t="s">
        <v>56</v>
      </c>
      <c r="G43" s="14" t="s">
        <v>57</v>
      </c>
      <c r="H43" s="14" t="s">
        <v>58</v>
      </c>
      <c r="I43" s="14" t="s">
        <v>62</v>
      </c>
      <c r="J43" s="14" t="s">
        <v>432</v>
      </c>
      <c r="K43" s="41" t="s">
        <v>519</v>
      </c>
      <c r="L43" s="16" t="s">
        <v>444</v>
      </c>
      <c r="M43" s="14" t="s">
        <v>447</v>
      </c>
      <c r="N43" s="14" t="s">
        <v>63</v>
      </c>
      <c r="O43" s="24">
        <v>50</v>
      </c>
      <c r="P43" s="19">
        <f>+(U43*1000000)/O43</f>
        <v>51880000</v>
      </c>
      <c r="Q43" s="20">
        <v>625</v>
      </c>
      <c r="R43" s="20">
        <v>625</v>
      </c>
      <c r="S43" s="20">
        <v>625</v>
      </c>
      <c r="T43" s="20">
        <v>719</v>
      </c>
      <c r="U43" s="21">
        <v>2594</v>
      </c>
    </row>
    <row r="44" spans="1:21" s="2" customFormat="1" ht="98.25" customHeight="1" x14ac:dyDescent="0.25">
      <c r="A44" s="13" t="s">
        <v>93</v>
      </c>
      <c r="B44" s="14" t="s">
        <v>94</v>
      </c>
      <c r="C44" s="14" t="s">
        <v>54</v>
      </c>
      <c r="D44" s="14" t="s">
        <v>55</v>
      </c>
      <c r="E44" s="14" t="s">
        <v>20</v>
      </c>
      <c r="F44" s="14" t="s">
        <v>96</v>
      </c>
      <c r="G44" s="14" t="s">
        <v>106</v>
      </c>
      <c r="H44" s="14" t="s">
        <v>107</v>
      </c>
      <c r="I44" s="14" t="s">
        <v>108</v>
      </c>
      <c r="J44" s="14" t="s">
        <v>435</v>
      </c>
      <c r="K44" s="14" t="s">
        <v>433</v>
      </c>
      <c r="L44" s="15" t="s">
        <v>444</v>
      </c>
      <c r="M44" s="14" t="s">
        <v>109</v>
      </c>
      <c r="N44" s="14" t="s">
        <v>110</v>
      </c>
      <c r="O44" s="13">
        <v>6000</v>
      </c>
      <c r="P44" s="19">
        <f>+(U44*1000000)/O44</f>
        <v>240856.98734841798</v>
      </c>
      <c r="Q44" s="22">
        <v>345.42800399999999</v>
      </c>
      <c r="R44" s="22">
        <v>355.79084411999997</v>
      </c>
      <c r="S44" s="22">
        <v>366.4645694436</v>
      </c>
      <c r="T44" s="22">
        <v>377.45850652690802</v>
      </c>
      <c r="U44" s="23">
        <v>1445.1419240905079</v>
      </c>
    </row>
    <row r="45" spans="1:21" s="2" customFormat="1" ht="98.25" customHeight="1" x14ac:dyDescent="0.25">
      <c r="A45" s="13" t="s">
        <v>93</v>
      </c>
      <c r="B45" s="14" t="s">
        <v>94</v>
      </c>
      <c r="C45" s="14" t="s">
        <v>54</v>
      </c>
      <c r="D45" s="14" t="s">
        <v>55</v>
      </c>
      <c r="E45" s="14" t="s">
        <v>20</v>
      </c>
      <c r="F45" s="14" t="s">
        <v>96</v>
      </c>
      <c r="G45" s="14" t="s">
        <v>106</v>
      </c>
      <c r="H45" s="14" t="s">
        <v>107</v>
      </c>
      <c r="I45" s="14" t="s">
        <v>111</v>
      </c>
      <c r="J45" s="14" t="s">
        <v>435</v>
      </c>
      <c r="K45" s="14" t="s">
        <v>433</v>
      </c>
      <c r="L45" s="15" t="s">
        <v>444</v>
      </c>
      <c r="M45" s="14" t="s">
        <v>112</v>
      </c>
      <c r="N45" s="14" t="s">
        <v>113</v>
      </c>
      <c r="O45" s="13">
        <v>6000</v>
      </c>
      <c r="P45" s="19">
        <f>+(U45*1000000)/O45</f>
        <v>361285.48144098965</v>
      </c>
      <c r="Q45" s="22">
        <v>518.14200659999995</v>
      </c>
      <c r="R45" s="22">
        <v>533.68626679800002</v>
      </c>
      <c r="S45" s="22">
        <v>549.69685480194005</v>
      </c>
      <c r="T45" s="22">
        <v>566.18776044599804</v>
      </c>
      <c r="U45" s="23">
        <v>2167.7128886459377</v>
      </c>
    </row>
    <row r="46" spans="1:21" s="2" customFormat="1" ht="98.25" customHeight="1" x14ac:dyDescent="0.25">
      <c r="A46" s="13" t="s">
        <v>93</v>
      </c>
      <c r="B46" s="14" t="s">
        <v>94</v>
      </c>
      <c r="C46" s="14" t="s">
        <v>54</v>
      </c>
      <c r="D46" s="14" t="s">
        <v>114</v>
      </c>
      <c r="E46" s="14" t="s">
        <v>20</v>
      </c>
      <c r="F46" s="14" t="s">
        <v>96</v>
      </c>
      <c r="G46" s="14" t="s">
        <v>115</v>
      </c>
      <c r="H46" s="14" t="s">
        <v>116</v>
      </c>
      <c r="I46" s="14" t="s">
        <v>117</v>
      </c>
      <c r="J46" s="14" t="s">
        <v>434</v>
      </c>
      <c r="K46" s="14" t="s">
        <v>433</v>
      </c>
      <c r="L46" s="14" t="s">
        <v>441</v>
      </c>
      <c r="M46" s="14" t="s">
        <v>505</v>
      </c>
      <c r="N46" s="14" t="s">
        <v>118</v>
      </c>
      <c r="O46" s="13">
        <v>507</v>
      </c>
      <c r="P46" s="19">
        <f>+(U46*1000000)/O46</f>
        <v>962164.76157790923</v>
      </c>
      <c r="Q46" s="22">
        <v>0</v>
      </c>
      <c r="R46" s="22">
        <v>0</v>
      </c>
      <c r="S46" s="22">
        <v>240.304204</v>
      </c>
      <c r="T46" s="22">
        <v>247.51333012000001</v>
      </c>
      <c r="U46" s="23">
        <v>487.81753412</v>
      </c>
    </row>
    <row r="47" spans="1:21" s="2" customFormat="1" ht="98.25" customHeight="1" x14ac:dyDescent="0.25">
      <c r="A47" s="13" t="s">
        <v>93</v>
      </c>
      <c r="B47" s="14" t="s">
        <v>94</v>
      </c>
      <c r="C47" s="14" t="s">
        <v>54</v>
      </c>
      <c r="D47" s="14" t="s">
        <v>114</v>
      </c>
      <c r="E47" s="14" t="s">
        <v>20</v>
      </c>
      <c r="F47" s="14" t="s">
        <v>96</v>
      </c>
      <c r="G47" s="14" t="s">
        <v>115</v>
      </c>
      <c r="H47" s="14" t="s">
        <v>119</v>
      </c>
      <c r="I47" s="14" t="s">
        <v>120</v>
      </c>
      <c r="J47" s="14" t="s">
        <v>434</v>
      </c>
      <c r="K47" s="14" t="s">
        <v>433</v>
      </c>
      <c r="L47" s="14" t="s">
        <v>441</v>
      </c>
      <c r="M47" s="14" t="s">
        <v>506</v>
      </c>
      <c r="N47" s="14" t="s">
        <v>121</v>
      </c>
      <c r="O47" s="13">
        <v>2030</v>
      </c>
      <c r="P47" s="19">
        <f>+(U47*1000000)/O47</f>
        <v>240304.3</v>
      </c>
      <c r="Q47" s="22">
        <v>240.30430000000001</v>
      </c>
      <c r="R47" s="22">
        <v>247.513429</v>
      </c>
      <c r="S47" s="22">
        <v>0</v>
      </c>
      <c r="T47" s="22">
        <v>0</v>
      </c>
      <c r="U47" s="23">
        <v>487.81772899999999</v>
      </c>
    </row>
    <row r="48" spans="1:21" s="2" customFormat="1" ht="98.25" customHeight="1" x14ac:dyDescent="0.25">
      <c r="A48" s="13" t="s">
        <v>167</v>
      </c>
      <c r="B48" s="13" t="s">
        <v>168</v>
      </c>
      <c r="C48" s="13" t="s">
        <v>169</v>
      </c>
      <c r="D48" s="14" t="s">
        <v>170</v>
      </c>
      <c r="E48" s="14" t="s">
        <v>20</v>
      </c>
      <c r="F48" s="14" t="s">
        <v>21</v>
      </c>
      <c r="G48" s="14" t="s">
        <v>171</v>
      </c>
      <c r="H48" s="14" t="s">
        <v>172</v>
      </c>
      <c r="I48" s="14" t="s">
        <v>173</v>
      </c>
      <c r="J48" s="17" t="s">
        <v>448</v>
      </c>
      <c r="K48" s="17" t="s">
        <v>455</v>
      </c>
      <c r="L48" s="17" t="s">
        <v>457</v>
      </c>
      <c r="M48" s="17" t="s">
        <v>508</v>
      </c>
      <c r="N48" s="42" t="s">
        <v>174</v>
      </c>
      <c r="O48" s="13">
        <v>5000</v>
      </c>
      <c r="P48" s="19">
        <f>+(U48*1000000)/O48</f>
        <v>772800</v>
      </c>
      <c r="Q48" s="43">
        <v>966</v>
      </c>
      <c r="R48" s="43">
        <v>966</v>
      </c>
      <c r="S48" s="43">
        <v>966</v>
      </c>
      <c r="T48" s="43">
        <v>966</v>
      </c>
      <c r="U48" s="23">
        <v>3864</v>
      </c>
    </row>
    <row r="49" spans="1:21" s="2" customFormat="1" ht="98.25" customHeight="1" x14ac:dyDescent="0.25">
      <c r="A49" s="13" t="s">
        <v>352</v>
      </c>
      <c r="B49" s="14" t="s">
        <v>168</v>
      </c>
      <c r="C49" s="14" t="s">
        <v>169</v>
      </c>
      <c r="D49" s="14" t="s">
        <v>385</v>
      </c>
      <c r="E49" s="13" t="s">
        <v>20</v>
      </c>
      <c r="F49" s="15" t="s">
        <v>21</v>
      </c>
      <c r="G49" s="14" t="s">
        <v>386</v>
      </c>
      <c r="H49" s="14" t="s">
        <v>387</v>
      </c>
      <c r="I49" s="44" t="s">
        <v>388</v>
      </c>
      <c r="J49" s="15" t="s">
        <v>452</v>
      </c>
      <c r="K49" s="14" t="s">
        <v>511</v>
      </c>
      <c r="L49" s="15" t="s">
        <v>459</v>
      </c>
      <c r="M49" s="17" t="s">
        <v>498</v>
      </c>
      <c r="N49" s="13" t="s">
        <v>389</v>
      </c>
      <c r="O49" s="45">
        <v>4</v>
      </c>
      <c r="P49" s="46">
        <v>595000000</v>
      </c>
      <c r="Q49" s="36">
        <v>595</v>
      </c>
      <c r="R49" s="36">
        <v>600</v>
      </c>
      <c r="S49" s="36">
        <v>610</v>
      </c>
      <c r="T49" s="36">
        <v>630</v>
      </c>
      <c r="U49" s="21">
        <v>2435</v>
      </c>
    </row>
    <row r="50" spans="1:21" s="2" customFormat="1" ht="98.25" customHeight="1" x14ac:dyDescent="0.25">
      <c r="A50" s="13" t="s">
        <v>352</v>
      </c>
      <c r="B50" s="14" t="s">
        <v>168</v>
      </c>
      <c r="C50" s="14" t="s">
        <v>169</v>
      </c>
      <c r="D50" s="14" t="s">
        <v>385</v>
      </c>
      <c r="E50" s="13" t="s">
        <v>20</v>
      </c>
      <c r="F50" s="15" t="s">
        <v>21</v>
      </c>
      <c r="G50" s="14" t="s">
        <v>386</v>
      </c>
      <c r="H50" s="14" t="s">
        <v>390</v>
      </c>
      <c r="I50" s="44" t="s">
        <v>391</v>
      </c>
      <c r="J50" s="15" t="s">
        <v>452</v>
      </c>
      <c r="K50" s="14" t="s">
        <v>511</v>
      </c>
      <c r="L50" s="15" t="s">
        <v>459</v>
      </c>
      <c r="M50" s="17" t="s">
        <v>499</v>
      </c>
      <c r="N50" s="13" t="s">
        <v>392</v>
      </c>
      <c r="O50" s="45">
        <v>10000</v>
      </c>
      <c r="P50" s="19">
        <f>+(U50*1000000)/O50</f>
        <v>100000</v>
      </c>
      <c r="Q50" s="36">
        <v>250</v>
      </c>
      <c r="R50" s="36">
        <v>250</v>
      </c>
      <c r="S50" s="36">
        <v>250</v>
      </c>
      <c r="T50" s="36">
        <v>250</v>
      </c>
      <c r="U50" s="21">
        <v>1000</v>
      </c>
    </row>
    <row r="51" spans="1:21" s="2" customFormat="1" ht="98.25" customHeight="1" x14ac:dyDescent="0.25">
      <c r="A51" s="13" t="s">
        <v>352</v>
      </c>
      <c r="B51" s="14" t="s">
        <v>168</v>
      </c>
      <c r="C51" s="14" t="s">
        <v>169</v>
      </c>
      <c r="D51" s="14" t="s">
        <v>385</v>
      </c>
      <c r="E51" s="13" t="s">
        <v>20</v>
      </c>
      <c r="F51" s="15" t="s">
        <v>21</v>
      </c>
      <c r="G51" s="14" t="s">
        <v>386</v>
      </c>
      <c r="H51" s="14" t="s">
        <v>393</v>
      </c>
      <c r="I51" s="44" t="s">
        <v>394</v>
      </c>
      <c r="J51" s="15" t="s">
        <v>452</v>
      </c>
      <c r="K51" s="14" t="s">
        <v>511</v>
      </c>
      <c r="L51" s="15" t="s">
        <v>459</v>
      </c>
      <c r="M51" s="17" t="s">
        <v>500</v>
      </c>
      <c r="N51" s="13" t="s">
        <v>395</v>
      </c>
      <c r="O51" s="45">
        <v>10860</v>
      </c>
      <c r="P51" s="19">
        <f>+(U51*1000000)/O51</f>
        <v>100036.83241252301</v>
      </c>
      <c r="Q51" s="36">
        <v>246.4</v>
      </c>
      <c r="R51" s="36">
        <v>300</v>
      </c>
      <c r="S51" s="36">
        <v>290</v>
      </c>
      <c r="T51" s="36">
        <v>250</v>
      </c>
      <c r="U51" s="21">
        <v>1086.4000000000001</v>
      </c>
    </row>
    <row r="52" spans="1:21" s="2" customFormat="1" ht="98.25" customHeight="1" x14ac:dyDescent="0.25">
      <c r="A52" s="13" t="s">
        <v>175</v>
      </c>
      <c r="B52" s="13" t="s">
        <v>168</v>
      </c>
      <c r="C52" s="13" t="s">
        <v>169</v>
      </c>
      <c r="D52" s="14" t="s">
        <v>200</v>
      </c>
      <c r="E52" s="14" t="s">
        <v>20</v>
      </c>
      <c r="F52" s="14" t="s">
        <v>21</v>
      </c>
      <c r="G52" s="14" t="s">
        <v>201</v>
      </c>
      <c r="H52" s="14" t="s">
        <v>202</v>
      </c>
      <c r="I52" s="14" t="s">
        <v>203</v>
      </c>
      <c r="J52" s="17" t="s">
        <v>449</v>
      </c>
      <c r="K52" s="17" t="s">
        <v>477</v>
      </c>
      <c r="L52" s="17" t="s">
        <v>460</v>
      </c>
      <c r="M52" s="17" t="s">
        <v>204</v>
      </c>
      <c r="N52" s="42" t="s">
        <v>205</v>
      </c>
      <c r="O52" s="13">
        <v>4</v>
      </c>
      <c r="P52" s="19">
        <f>+(U52*1000000)/O52</f>
        <v>275000000</v>
      </c>
      <c r="Q52" s="43">
        <v>275</v>
      </c>
      <c r="R52" s="43">
        <v>275</v>
      </c>
      <c r="S52" s="43">
        <v>275</v>
      </c>
      <c r="T52" s="43">
        <v>275</v>
      </c>
      <c r="U52" s="23">
        <v>1100</v>
      </c>
    </row>
    <row r="53" spans="1:21" s="2" customFormat="1" ht="98.25" customHeight="1" x14ac:dyDescent="0.25">
      <c r="A53" s="13" t="s">
        <v>175</v>
      </c>
      <c r="B53" s="13" t="s">
        <v>168</v>
      </c>
      <c r="C53" s="13" t="s">
        <v>169</v>
      </c>
      <c r="D53" s="14" t="s">
        <v>200</v>
      </c>
      <c r="E53" s="14" t="s">
        <v>20</v>
      </c>
      <c r="F53" s="14" t="s">
        <v>21</v>
      </c>
      <c r="G53" s="14" t="s">
        <v>206</v>
      </c>
      <c r="H53" s="14" t="s">
        <v>207</v>
      </c>
      <c r="I53" s="14" t="s">
        <v>208</v>
      </c>
      <c r="J53" s="17" t="s">
        <v>449</v>
      </c>
      <c r="K53" s="17" t="s">
        <v>477</v>
      </c>
      <c r="L53" s="17" t="s">
        <v>460</v>
      </c>
      <c r="M53" s="17" t="s">
        <v>209</v>
      </c>
      <c r="N53" s="42" t="s">
        <v>210</v>
      </c>
      <c r="O53" s="13">
        <v>4</v>
      </c>
      <c r="P53" s="19">
        <f>+(U53*1000000)/O53</f>
        <v>345000000</v>
      </c>
      <c r="Q53" s="43">
        <v>345</v>
      </c>
      <c r="R53" s="43">
        <v>345</v>
      </c>
      <c r="S53" s="43">
        <v>345</v>
      </c>
      <c r="T53" s="43">
        <v>345</v>
      </c>
      <c r="U53" s="23">
        <v>1380</v>
      </c>
    </row>
    <row r="54" spans="1:21" s="2" customFormat="1" ht="98.25" customHeight="1" x14ac:dyDescent="0.25">
      <c r="A54" s="13" t="s">
        <v>175</v>
      </c>
      <c r="B54" s="13" t="s">
        <v>168</v>
      </c>
      <c r="C54" s="13" t="s">
        <v>169</v>
      </c>
      <c r="D54" s="14" t="s">
        <v>200</v>
      </c>
      <c r="E54" s="14" t="s">
        <v>20</v>
      </c>
      <c r="F54" s="14" t="s">
        <v>21</v>
      </c>
      <c r="G54" s="14" t="s">
        <v>211</v>
      </c>
      <c r="H54" s="14" t="s">
        <v>212</v>
      </c>
      <c r="I54" s="14" t="s">
        <v>213</v>
      </c>
      <c r="J54" s="17" t="s">
        <v>449</v>
      </c>
      <c r="K54" s="17" t="s">
        <v>477</v>
      </c>
      <c r="L54" s="17" t="s">
        <v>460</v>
      </c>
      <c r="M54" s="17" t="s">
        <v>478</v>
      </c>
      <c r="N54" s="42" t="s">
        <v>214</v>
      </c>
      <c r="O54" s="13">
        <v>4</v>
      </c>
      <c r="P54" s="19">
        <f>+(U54*1000000)/O54</f>
        <v>275000000</v>
      </c>
      <c r="Q54" s="43">
        <v>275</v>
      </c>
      <c r="R54" s="43">
        <v>275</v>
      </c>
      <c r="S54" s="43">
        <v>275</v>
      </c>
      <c r="T54" s="43">
        <v>275</v>
      </c>
      <c r="U54" s="23">
        <v>1100</v>
      </c>
    </row>
    <row r="55" spans="1:21" s="2" customFormat="1" ht="98.25" customHeight="1" x14ac:dyDescent="0.25">
      <c r="A55" s="13" t="s">
        <v>337</v>
      </c>
      <c r="B55" s="14" t="s">
        <v>291</v>
      </c>
      <c r="C55" s="14" t="s">
        <v>169</v>
      </c>
      <c r="D55" s="14" t="s">
        <v>338</v>
      </c>
      <c r="E55" s="13" t="s">
        <v>20</v>
      </c>
      <c r="F55" s="15" t="s">
        <v>21</v>
      </c>
      <c r="G55" s="14" t="s">
        <v>339</v>
      </c>
      <c r="H55" s="14" t="s">
        <v>340</v>
      </c>
      <c r="I55" s="35" t="s">
        <v>341</v>
      </c>
      <c r="J55" s="14" t="s">
        <v>450</v>
      </c>
      <c r="K55" s="14" t="s">
        <v>454</v>
      </c>
      <c r="L55" s="14" t="s">
        <v>458</v>
      </c>
      <c r="M55" s="13" t="s">
        <v>342</v>
      </c>
      <c r="N55" s="13" t="s">
        <v>343</v>
      </c>
      <c r="O55" s="18">
        <v>5236</v>
      </c>
      <c r="P55" s="19">
        <f>+(U55*1000000)/O55</f>
        <v>628724.21695951105</v>
      </c>
      <c r="Q55" s="36">
        <v>600</v>
      </c>
      <c r="R55" s="36">
        <v>922</v>
      </c>
      <c r="S55" s="36">
        <v>960</v>
      </c>
      <c r="T55" s="36">
        <v>810</v>
      </c>
      <c r="U55" s="37">
        <v>3292</v>
      </c>
    </row>
    <row r="56" spans="1:21" s="2" customFormat="1" ht="98.25" customHeight="1" x14ac:dyDescent="0.25">
      <c r="A56" s="13" t="s">
        <v>337</v>
      </c>
      <c r="B56" s="14" t="s">
        <v>291</v>
      </c>
      <c r="C56" s="14" t="s">
        <v>169</v>
      </c>
      <c r="D56" s="14" t="s">
        <v>338</v>
      </c>
      <c r="E56" s="13" t="s">
        <v>20</v>
      </c>
      <c r="F56" s="15" t="s">
        <v>21</v>
      </c>
      <c r="G56" s="14" t="s">
        <v>348</v>
      </c>
      <c r="H56" s="14" t="s">
        <v>349</v>
      </c>
      <c r="I56" s="35" t="s">
        <v>350</v>
      </c>
      <c r="J56" s="14" t="s">
        <v>450</v>
      </c>
      <c r="K56" s="14" t="s">
        <v>454</v>
      </c>
      <c r="L56" s="14" t="s">
        <v>458</v>
      </c>
      <c r="M56" s="17" t="s">
        <v>493</v>
      </c>
      <c r="N56" s="13" t="s">
        <v>351</v>
      </c>
      <c r="O56" s="13">
        <v>8700</v>
      </c>
      <c r="P56" s="19">
        <f>+(U56*1000000)/O56</f>
        <v>669310.3448275862</v>
      </c>
      <c r="Q56" s="36">
        <v>1392</v>
      </c>
      <c r="R56" s="36">
        <v>1038</v>
      </c>
      <c r="S56" s="36">
        <v>1676</v>
      </c>
      <c r="T56" s="36">
        <v>1717</v>
      </c>
      <c r="U56" s="37">
        <v>5823</v>
      </c>
    </row>
    <row r="57" spans="1:21" s="2" customFormat="1" ht="98.25" customHeight="1" x14ac:dyDescent="0.25">
      <c r="A57" s="13" t="s">
        <v>352</v>
      </c>
      <c r="B57" s="14" t="s">
        <v>168</v>
      </c>
      <c r="C57" s="14" t="s">
        <v>169</v>
      </c>
      <c r="D57" s="14" t="s">
        <v>353</v>
      </c>
      <c r="E57" s="13" t="s">
        <v>20</v>
      </c>
      <c r="F57" s="15" t="s">
        <v>21</v>
      </c>
      <c r="G57" s="14" t="s">
        <v>354</v>
      </c>
      <c r="H57" s="17" t="s">
        <v>355</v>
      </c>
      <c r="I57" s="47" t="s">
        <v>356</v>
      </c>
      <c r="J57" s="48" t="s">
        <v>451</v>
      </c>
      <c r="K57" s="14" t="s">
        <v>456</v>
      </c>
      <c r="L57" s="15" t="s">
        <v>461</v>
      </c>
      <c r="M57" s="17" t="s">
        <v>494</v>
      </c>
      <c r="N57" s="13" t="s">
        <v>357</v>
      </c>
      <c r="O57" s="45">
        <v>20000</v>
      </c>
      <c r="P57" s="19">
        <f>+(U57*1000000)/O57</f>
        <v>61000</v>
      </c>
      <c r="Q57" s="36">
        <v>300</v>
      </c>
      <c r="R57" s="36">
        <v>300</v>
      </c>
      <c r="S57" s="36">
        <v>305</v>
      </c>
      <c r="T57" s="36">
        <v>315</v>
      </c>
      <c r="U57" s="21">
        <v>1220</v>
      </c>
    </row>
    <row r="58" spans="1:21" s="2" customFormat="1" ht="98.25" customHeight="1" x14ac:dyDescent="0.25">
      <c r="A58" s="13" t="s">
        <v>352</v>
      </c>
      <c r="B58" s="14" t="s">
        <v>168</v>
      </c>
      <c r="C58" s="14" t="s">
        <v>169</v>
      </c>
      <c r="D58" s="14" t="s">
        <v>353</v>
      </c>
      <c r="E58" s="13" t="s">
        <v>20</v>
      </c>
      <c r="F58" s="15" t="s">
        <v>21</v>
      </c>
      <c r="G58" s="14" t="s">
        <v>354</v>
      </c>
      <c r="H58" s="17" t="s">
        <v>358</v>
      </c>
      <c r="I58" s="49" t="s">
        <v>359</v>
      </c>
      <c r="J58" s="48" t="s">
        <v>451</v>
      </c>
      <c r="K58" s="15" t="s">
        <v>456</v>
      </c>
      <c r="L58" s="15" t="s">
        <v>461</v>
      </c>
      <c r="M58" s="17" t="s">
        <v>495</v>
      </c>
      <c r="N58" s="13" t="s">
        <v>360</v>
      </c>
      <c r="O58" s="45">
        <v>12000</v>
      </c>
      <c r="P58" s="19">
        <f>+(U58*1000000)/O58</f>
        <v>68500</v>
      </c>
      <c r="Q58" s="36">
        <v>250</v>
      </c>
      <c r="R58" s="36">
        <v>310</v>
      </c>
      <c r="S58" s="36">
        <v>262</v>
      </c>
      <c r="T58" s="36" t="s">
        <v>361</v>
      </c>
      <c r="U58" s="21">
        <v>822</v>
      </c>
    </row>
    <row r="59" spans="1:21" s="2" customFormat="1" ht="98.25" customHeight="1" x14ac:dyDescent="0.25">
      <c r="A59" s="13" t="s">
        <v>352</v>
      </c>
      <c r="B59" s="14" t="s">
        <v>168</v>
      </c>
      <c r="C59" s="14" t="s">
        <v>169</v>
      </c>
      <c r="D59" s="14" t="s">
        <v>353</v>
      </c>
      <c r="E59" s="13" t="s">
        <v>20</v>
      </c>
      <c r="F59" s="15" t="s">
        <v>21</v>
      </c>
      <c r="G59" s="14" t="s">
        <v>354</v>
      </c>
      <c r="H59" s="17" t="s">
        <v>362</v>
      </c>
      <c r="I59" s="47" t="s">
        <v>363</v>
      </c>
      <c r="J59" s="48" t="s">
        <v>451</v>
      </c>
      <c r="K59" s="15" t="s">
        <v>456</v>
      </c>
      <c r="L59" s="15" t="s">
        <v>461</v>
      </c>
      <c r="M59" s="17" t="s">
        <v>496</v>
      </c>
      <c r="N59" s="13" t="s">
        <v>364</v>
      </c>
      <c r="O59" s="45">
        <v>28</v>
      </c>
      <c r="P59" s="19">
        <f>+(U59*1000000)/O59</f>
        <v>21428571.428571429</v>
      </c>
      <c r="Q59" s="36" t="s">
        <v>361</v>
      </c>
      <c r="R59" s="36">
        <v>300</v>
      </c>
      <c r="S59" s="36">
        <v>300</v>
      </c>
      <c r="T59" s="36" t="s">
        <v>361</v>
      </c>
      <c r="U59" s="21">
        <v>600</v>
      </c>
    </row>
    <row r="60" spans="1:21" s="2" customFormat="1" ht="98.25" customHeight="1" x14ac:dyDescent="0.25">
      <c r="A60" s="13" t="s">
        <v>352</v>
      </c>
      <c r="B60" s="14" t="s">
        <v>168</v>
      </c>
      <c r="C60" s="14" t="s">
        <v>169</v>
      </c>
      <c r="D60" s="14" t="s">
        <v>353</v>
      </c>
      <c r="E60" s="13" t="s">
        <v>20</v>
      </c>
      <c r="F60" s="15" t="s">
        <v>21</v>
      </c>
      <c r="G60" s="14" t="s">
        <v>354</v>
      </c>
      <c r="H60" s="17" t="s">
        <v>365</v>
      </c>
      <c r="I60" s="47" t="s">
        <v>366</v>
      </c>
      <c r="J60" s="48" t="s">
        <v>451</v>
      </c>
      <c r="K60" s="15" t="s">
        <v>456</v>
      </c>
      <c r="L60" s="15" t="s">
        <v>461</v>
      </c>
      <c r="M60" s="17" t="s">
        <v>497</v>
      </c>
      <c r="N60" s="13" t="s">
        <v>367</v>
      </c>
      <c r="O60" s="13">
        <v>2</v>
      </c>
      <c r="P60" s="19">
        <f>+(U60*1000000)/O60</f>
        <v>200000000</v>
      </c>
      <c r="Q60" s="36" t="s">
        <v>361</v>
      </c>
      <c r="R60" s="36">
        <v>200</v>
      </c>
      <c r="S60" s="36">
        <v>200</v>
      </c>
      <c r="T60" s="36" t="s">
        <v>361</v>
      </c>
      <c r="U60" s="21">
        <v>400</v>
      </c>
    </row>
    <row r="61" spans="1:21" s="2" customFormat="1" ht="98.25" customHeight="1" x14ac:dyDescent="0.25">
      <c r="A61" s="13" t="s">
        <v>352</v>
      </c>
      <c r="B61" s="14" t="s">
        <v>168</v>
      </c>
      <c r="C61" s="14" t="s">
        <v>169</v>
      </c>
      <c r="D61" s="14" t="s">
        <v>353</v>
      </c>
      <c r="E61" s="13" t="s">
        <v>20</v>
      </c>
      <c r="F61" s="15" t="s">
        <v>21</v>
      </c>
      <c r="G61" s="14" t="s">
        <v>368</v>
      </c>
      <c r="H61" s="14" t="s">
        <v>369</v>
      </c>
      <c r="I61" s="50" t="s">
        <v>370</v>
      </c>
      <c r="J61" s="15" t="s">
        <v>452</v>
      </c>
      <c r="K61" s="15" t="s">
        <v>453</v>
      </c>
      <c r="L61" s="15" t="s">
        <v>461</v>
      </c>
      <c r="M61" s="13" t="s">
        <v>371</v>
      </c>
      <c r="N61" s="13" t="s">
        <v>372</v>
      </c>
      <c r="O61" s="45">
        <v>4</v>
      </c>
      <c r="P61" s="19">
        <f>+(U61*1000000)/O61</f>
        <v>250000000</v>
      </c>
      <c r="Q61" s="36">
        <v>250</v>
      </c>
      <c r="R61" s="36">
        <v>250</v>
      </c>
      <c r="S61" s="36">
        <v>250</v>
      </c>
      <c r="T61" s="36">
        <v>250</v>
      </c>
      <c r="U61" s="21">
        <v>1000</v>
      </c>
    </row>
    <row r="62" spans="1:21" s="2" customFormat="1" ht="98.25" customHeight="1" x14ac:dyDescent="0.25">
      <c r="A62" s="13" t="s">
        <v>352</v>
      </c>
      <c r="B62" s="14" t="s">
        <v>168</v>
      </c>
      <c r="C62" s="14" t="s">
        <v>169</v>
      </c>
      <c r="D62" s="14" t="s">
        <v>353</v>
      </c>
      <c r="E62" s="13" t="s">
        <v>20</v>
      </c>
      <c r="F62" s="15" t="s">
        <v>21</v>
      </c>
      <c r="G62" s="14" t="s">
        <v>368</v>
      </c>
      <c r="H62" s="14" t="s">
        <v>373</v>
      </c>
      <c r="I62" s="50" t="s">
        <v>374</v>
      </c>
      <c r="J62" s="15" t="s">
        <v>452</v>
      </c>
      <c r="K62" s="15" t="s">
        <v>453</v>
      </c>
      <c r="L62" s="15" t="s">
        <v>461</v>
      </c>
      <c r="M62" s="13" t="s">
        <v>375</v>
      </c>
      <c r="N62" s="13" t="s">
        <v>376</v>
      </c>
      <c r="O62" s="13">
        <v>2</v>
      </c>
      <c r="P62" s="19">
        <f>+(U62*1000000)/O62</f>
        <v>200000000</v>
      </c>
      <c r="Q62" s="36">
        <v>0</v>
      </c>
      <c r="R62" s="36">
        <v>200</v>
      </c>
      <c r="S62" s="36">
        <v>200</v>
      </c>
      <c r="T62" s="36">
        <v>0</v>
      </c>
      <c r="U62" s="21">
        <v>400</v>
      </c>
    </row>
    <row r="63" spans="1:21" s="2" customFormat="1" ht="98.25" customHeight="1" x14ac:dyDescent="0.25">
      <c r="A63" s="13" t="s">
        <v>352</v>
      </c>
      <c r="B63" s="14" t="s">
        <v>168</v>
      </c>
      <c r="C63" s="14" t="s">
        <v>169</v>
      </c>
      <c r="D63" s="14" t="s">
        <v>353</v>
      </c>
      <c r="E63" s="13" t="s">
        <v>20</v>
      </c>
      <c r="F63" s="15" t="s">
        <v>21</v>
      </c>
      <c r="G63" s="14" t="s">
        <v>368</v>
      </c>
      <c r="H63" s="14" t="s">
        <v>377</v>
      </c>
      <c r="I63" s="50" t="s">
        <v>378</v>
      </c>
      <c r="J63" s="15" t="s">
        <v>452</v>
      </c>
      <c r="K63" s="15" t="s">
        <v>453</v>
      </c>
      <c r="L63" s="15" t="s">
        <v>461</v>
      </c>
      <c r="M63" s="13" t="s">
        <v>379</v>
      </c>
      <c r="N63" s="13" t="s">
        <v>380</v>
      </c>
      <c r="O63" s="45">
        <v>4</v>
      </c>
      <c r="P63" s="19">
        <f>+(U63*1000000)/O63</f>
        <v>250000000</v>
      </c>
      <c r="Q63" s="25">
        <v>250</v>
      </c>
      <c r="R63" s="36">
        <v>250</v>
      </c>
      <c r="S63" s="36">
        <v>250</v>
      </c>
      <c r="T63" s="36">
        <v>250</v>
      </c>
      <c r="U63" s="21">
        <v>1000</v>
      </c>
    </row>
    <row r="64" spans="1:21" s="2" customFormat="1" ht="98.25" customHeight="1" x14ac:dyDescent="0.25">
      <c r="A64" s="13" t="s">
        <v>352</v>
      </c>
      <c r="B64" s="14" t="s">
        <v>168</v>
      </c>
      <c r="C64" s="14" t="s">
        <v>169</v>
      </c>
      <c r="D64" s="14" t="s">
        <v>353</v>
      </c>
      <c r="E64" s="13" t="s">
        <v>20</v>
      </c>
      <c r="F64" s="15" t="s">
        <v>21</v>
      </c>
      <c r="G64" s="14" t="s">
        <v>368</v>
      </c>
      <c r="H64" s="14" t="s">
        <v>381</v>
      </c>
      <c r="I64" s="50" t="s">
        <v>382</v>
      </c>
      <c r="J64" s="15" t="s">
        <v>452</v>
      </c>
      <c r="K64" s="15" t="s">
        <v>453</v>
      </c>
      <c r="L64" s="15" t="s">
        <v>461</v>
      </c>
      <c r="M64" s="13" t="s">
        <v>383</v>
      </c>
      <c r="N64" s="13" t="s">
        <v>384</v>
      </c>
      <c r="O64" s="45">
        <v>2</v>
      </c>
      <c r="P64" s="19">
        <f>+(U64*1000000)/O64</f>
        <v>433000000</v>
      </c>
      <c r="Q64" s="36">
        <v>0</v>
      </c>
      <c r="R64" s="36">
        <v>400</v>
      </c>
      <c r="S64" s="36">
        <v>466</v>
      </c>
      <c r="T64" s="36">
        <v>0</v>
      </c>
      <c r="U64" s="21">
        <v>866</v>
      </c>
    </row>
    <row r="65" spans="1:21" s="2" customFormat="1" ht="98.25" customHeight="1" x14ac:dyDescent="0.25">
      <c r="A65" s="13" t="s">
        <v>68</v>
      </c>
      <c r="B65" s="14" t="s">
        <v>69</v>
      </c>
      <c r="C65" s="14" t="s">
        <v>70</v>
      </c>
      <c r="D65" s="14" t="s">
        <v>71</v>
      </c>
      <c r="E65" s="13" t="s">
        <v>20</v>
      </c>
      <c r="F65" s="15" t="s">
        <v>56</v>
      </c>
      <c r="G65" s="14" t="s">
        <v>72</v>
      </c>
      <c r="H65" s="14" t="s">
        <v>73</v>
      </c>
      <c r="I65" s="14" t="s">
        <v>74</v>
      </c>
      <c r="J65" s="16" t="s">
        <v>462</v>
      </c>
      <c r="K65" s="16" t="s">
        <v>464</v>
      </c>
      <c r="L65" s="16" t="s">
        <v>466</v>
      </c>
      <c r="M65" s="51" t="s">
        <v>75</v>
      </c>
      <c r="N65" s="14" t="s">
        <v>76</v>
      </c>
      <c r="O65" s="24">
        <v>3000</v>
      </c>
      <c r="P65" s="19">
        <f>+(U65*1000000)/O65</f>
        <v>991000</v>
      </c>
      <c r="Q65" s="20">
        <v>743</v>
      </c>
      <c r="R65" s="20">
        <v>543</v>
      </c>
      <c r="S65" s="20">
        <v>843</v>
      </c>
      <c r="T65" s="20">
        <v>844</v>
      </c>
      <c r="U65" s="21">
        <v>2973</v>
      </c>
    </row>
    <row r="66" spans="1:21" s="2" customFormat="1" ht="98.25" customHeight="1" x14ac:dyDescent="0.25">
      <c r="A66" s="13" t="s">
        <v>68</v>
      </c>
      <c r="B66" s="14" t="s">
        <v>69</v>
      </c>
      <c r="C66" s="14" t="s">
        <v>70</v>
      </c>
      <c r="D66" s="14" t="s">
        <v>71</v>
      </c>
      <c r="E66" s="13" t="s">
        <v>20</v>
      </c>
      <c r="F66" s="15" t="s">
        <v>56</v>
      </c>
      <c r="G66" s="14" t="s">
        <v>77</v>
      </c>
      <c r="H66" s="14" t="s">
        <v>78</v>
      </c>
      <c r="I66" s="14" t="s">
        <v>79</v>
      </c>
      <c r="J66" s="16" t="s">
        <v>462</v>
      </c>
      <c r="K66" s="16" t="s">
        <v>464</v>
      </c>
      <c r="L66" s="16" t="s">
        <v>466</v>
      </c>
      <c r="M66" s="51" t="s">
        <v>90</v>
      </c>
      <c r="N66" s="14" t="s">
        <v>80</v>
      </c>
      <c r="O66" s="24">
        <v>7000</v>
      </c>
      <c r="P66" s="19">
        <f>+(U66*1000000)/O66</f>
        <v>311857.14285714284</v>
      </c>
      <c r="Q66" s="20">
        <v>540</v>
      </c>
      <c r="R66" s="20">
        <v>545</v>
      </c>
      <c r="S66" s="20">
        <v>548</v>
      </c>
      <c r="T66" s="20">
        <v>550</v>
      </c>
      <c r="U66" s="21">
        <v>2183</v>
      </c>
    </row>
    <row r="67" spans="1:21" s="2" customFormat="1" ht="98.25" customHeight="1" x14ac:dyDescent="0.25">
      <c r="A67" s="13" t="s">
        <v>68</v>
      </c>
      <c r="B67" s="14" t="s">
        <v>69</v>
      </c>
      <c r="C67" s="14" t="s">
        <v>70</v>
      </c>
      <c r="D67" s="14" t="s">
        <v>71</v>
      </c>
      <c r="E67" s="13" t="s">
        <v>20</v>
      </c>
      <c r="F67" s="15" t="s">
        <v>56</v>
      </c>
      <c r="G67" s="14" t="s">
        <v>81</v>
      </c>
      <c r="H67" s="14" t="s">
        <v>82</v>
      </c>
      <c r="I67" s="14" t="s">
        <v>83</v>
      </c>
      <c r="J67" s="16" t="s">
        <v>463</v>
      </c>
      <c r="K67" s="16" t="s">
        <v>465</v>
      </c>
      <c r="L67" s="16" t="s">
        <v>466</v>
      </c>
      <c r="M67" s="51" t="s">
        <v>92</v>
      </c>
      <c r="N67" s="14" t="s">
        <v>84</v>
      </c>
      <c r="O67" s="18">
        <v>1.6</v>
      </c>
      <c r="P67" s="19">
        <f>+(U67*1000000)/O67</f>
        <v>4822500000</v>
      </c>
      <c r="Q67" s="20">
        <v>1929</v>
      </c>
      <c r="R67" s="20">
        <v>1929</v>
      </c>
      <c r="S67" s="20">
        <v>1929</v>
      </c>
      <c r="T67" s="20">
        <v>1929</v>
      </c>
      <c r="U67" s="21">
        <v>7716</v>
      </c>
    </row>
    <row r="68" spans="1:21" s="2" customFormat="1" ht="98.25" customHeight="1" x14ac:dyDescent="0.25">
      <c r="A68" s="13" t="s">
        <v>68</v>
      </c>
      <c r="B68" s="14" t="s">
        <v>69</v>
      </c>
      <c r="C68" s="14" t="s">
        <v>70</v>
      </c>
      <c r="D68" s="14" t="s">
        <v>71</v>
      </c>
      <c r="E68" s="13" t="s">
        <v>20</v>
      </c>
      <c r="F68" s="15" t="s">
        <v>56</v>
      </c>
      <c r="G68" s="14" t="s">
        <v>85</v>
      </c>
      <c r="H68" s="14" t="s">
        <v>86</v>
      </c>
      <c r="I68" s="14" t="s">
        <v>87</v>
      </c>
      <c r="J68" s="16" t="s">
        <v>463</v>
      </c>
      <c r="K68" s="16" t="s">
        <v>465</v>
      </c>
      <c r="L68" s="16" t="s">
        <v>466</v>
      </c>
      <c r="M68" s="51" t="s">
        <v>91</v>
      </c>
      <c r="N68" s="14" t="s">
        <v>88</v>
      </c>
      <c r="O68" s="24">
        <v>4000</v>
      </c>
      <c r="P68" s="19">
        <f>+(U68*1000000)/O68</f>
        <v>601750</v>
      </c>
      <c r="Q68" s="20">
        <v>600</v>
      </c>
      <c r="R68" s="20">
        <v>600</v>
      </c>
      <c r="S68" s="20">
        <v>600</v>
      </c>
      <c r="T68" s="20">
        <v>607</v>
      </c>
      <c r="U68" s="21">
        <v>2407</v>
      </c>
    </row>
    <row r="69" spans="1:21" s="2" customFormat="1" ht="98.25" customHeight="1" x14ac:dyDescent="0.25">
      <c r="A69" s="13" t="s">
        <v>175</v>
      </c>
      <c r="B69" s="13" t="s">
        <v>192</v>
      </c>
      <c r="C69" s="13" t="s">
        <v>177</v>
      </c>
      <c r="D69" s="14" t="s">
        <v>215</v>
      </c>
      <c r="E69" s="14" t="s">
        <v>20</v>
      </c>
      <c r="F69" s="14" t="s">
        <v>56</v>
      </c>
      <c r="G69" s="14" t="s">
        <v>216</v>
      </c>
      <c r="H69" s="14" t="s">
        <v>217</v>
      </c>
      <c r="I69" s="14" t="s">
        <v>218</v>
      </c>
      <c r="J69" s="52" t="s">
        <v>467</v>
      </c>
      <c r="K69" s="52" t="s">
        <v>471</v>
      </c>
      <c r="L69" s="52" t="s">
        <v>474</v>
      </c>
      <c r="M69" s="13" t="s">
        <v>219</v>
      </c>
      <c r="N69" s="42" t="s">
        <v>220</v>
      </c>
      <c r="O69" s="13">
        <v>3</v>
      </c>
      <c r="P69" s="19">
        <f>+(U69*1000000)/O69</f>
        <v>700000000</v>
      </c>
      <c r="Q69" s="43">
        <v>0</v>
      </c>
      <c r="R69" s="43">
        <v>0</v>
      </c>
      <c r="S69" s="43">
        <v>1400</v>
      </c>
      <c r="T69" s="43">
        <v>700</v>
      </c>
      <c r="U69" s="43">
        <v>2100</v>
      </c>
    </row>
    <row r="70" spans="1:21" s="2" customFormat="1" ht="98.25" customHeight="1" x14ac:dyDescent="0.25">
      <c r="A70" s="13" t="s">
        <v>175</v>
      </c>
      <c r="B70" s="13" t="s">
        <v>192</v>
      </c>
      <c r="C70" s="13" t="s">
        <v>177</v>
      </c>
      <c r="D70" s="14" t="s">
        <v>215</v>
      </c>
      <c r="E70" s="14" t="s">
        <v>20</v>
      </c>
      <c r="F70" s="14" t="s">
        <v>56</v>
      </c>
      <c r="G70" s="14" t="s">
        <v>216</v>
      </c>
      <c r="H70" s="14" t="s">
        <v>217</v>
      </c>
      <c r="I70" s="14" t="s">
        <v>221</v>
      </c>
      <c r="J70" s="52" t="s">
        <v>467</v>
      </c>
      <c r="K70" s="52" t="s">
        <v>471</v>
      </c>
      <c r="L70" s="52" t="s">
        <v>474</v>
      </c>
      <c r="M70" s="13" t="s">
        <v>222</v>
      </c>
      <c r="N70" s="42" t="s">
        <v>223</v>
      </c>
      <c r="O70" s="13">
        <v>20</v>
      </c>
      <c r="P70" s="19">
        <f>+(U70*1000000)/O70</f>
        <v>30000000</v>
      </c>
      <c r="Q70" s="43">
        <v>0</v>
      </c>
      <c r="R70" s="43">
        <v>300</v>
      </c>
      <c r="S70" s="43">
        <v>300</v>
      </c>
      <c r="T70" s="43">
        <v>0</v>
      </c>
      <c r="U70" s="43">
        <v>600</v>
      </c>
    </row>
    <row r="71" spans="1:21" s="2" customFormat="1" ht="98.25" customHeight="1" x14ac:dyDescent="0.25">
      <c r="A71" s="13" t="s">
        <v>175</v>
      </c>
      <c r="B71" s="13" t="s">
        <v>192</v>
      </c>
      <c r="C71" s="13" t="s">
        <v>177</v>
      </c>
      <c r="D71" s="14" t="s">
        <v>215</v>
      </c>
      <c r="E71" s="14" t="s">
        <v>20</v>
      </c>
      <c r="F71" s="14" t="s">
        <v>56</v>
      </c>
      <c r="G71" s="14" t="s">
        <v>216</v>
      </c>
      <c r="H71" s="14" t="s">
        <v>217</v>
      </c>
      <c r="I71" s="14" t="s">
        <v>224</v>
      </c>
      <c r="J71" s="52" t="s">
        <v>467</v>
      </c>
      <c r="K71" s="52" t="s">
        <v>471</v>
      </c>
      <c r="L71" s="52" t="s">
        <v>474</v>
      </c>
      <c r="M71" s="13" t="s">
        <v>225</v>
      </c>
      <c r="N71" s="42" t="s">
        <v>226</v>
      </c>
      <c r="O71" s="13">
        <v>42</v>
      </c>
      <c r="P71" s="19">
        <f>+(U71*1000000)/O71</f>
        <v>11952380.952380951</v>
      </c>
      <c r="Q71" s="43">
        <v>0</v>
      </c>
      <c r="R71" s="43">
        <v>240</v>
      </c>
      <c r="S71" s="43">
        <v>262</v>
      </c>
      <c r="T71" s="43">
        <v>0</v>
      </c>
      <c r="U71" s="43">
        <v>502</v>
      </c>
    </row>
    <row r="72" spans="1:21" s="2" customFormat="1" ht="98.25" customHeight="1" x14ac:dyDescent="0.25">
      <c r="A72" s="13" t="s">
        <v>175</v>
      </c>
      <c r="B72" s="13" t="s">
        <v>192</v>
      </c>
      <c r="C72" s="13" t="s">
        <v>177</v>
      </c>
      <c r="D72" s="14" t="s">
        <v>215</v>
      </c>
      <c r="E72" s="14" t="s">
        <v>20</v>
      </c>
      <c r="F72" s="14" t="s">
        <v>227</v>
      </c>
      <c r="G72" s="14" t="s">
        <v>228</v>
      </c>
      <c r="H72" s="14" t="s">
        <v>229</v>
      </c>
      <c r="I72" s="14" t="s">
        <v>230</v>
      </c>
      <c r="J72" s="52" t="s">
        <v>467</v>
      </c>
      <c r="K72" s="52" t="s">
        <v>471</v>
      </c>
      <c r="L72" s="52" t="s">
        <v>474</v>
      </c>
      <c r="M72" s="13" t="s">
        <v>231</v>
      </c>
      <c r="N72" s="42" t="s">
        <v>232</v>
      </c>
      <c r="O72" s="13">
        <v>2380</v>
      </c>
      <c r="P72" s="19">
        <f>+(U72*1000000)/O72</f>
        <v>1197075.6302521008</v>
      </c>
      <c r="Q72" s="43">
        <v>712.26</v>
      </c>
      <c r="R72" s="43">
        <v>712.26</v>
      </c>
      <c r="S72" s="43">
        <v>712.26</v>
      </c>
      <c r="T72" s="43">
        <v>712.26</v>
      </c>
      <c r="U72" s="43">
        <v>2849.04</v>
      </c>
    </row>
    <row r="73" spans="1:21" s="2" customFormat="1" ht="98.25" customHeight="1" x14ac:dyDescent="0.25">
      <c r="A73" s="13" t="s">
        <v>175</v>
      </c>
      <c r="B73" s="13" t="s">
        <v>192</v>
      </c>
      <c r="C73" s="13" t="s">
        <v>177</v>
      </c>
      <c r="D73" s="13" t="s">
        <v>215</v>
      </c>
      <c r="E73" s="13" t="s">
        <v>20</v>
      </c>
      <c r="F73" s="13" t="s">
        <v>227</v>
      </c>
      <c r="G73" s="15" t="s">
        <v>233</v>
      </c>
      <c r="H73" s="13" t="s">
        <v>234</v>
      </c>
      <c r="I73" s="13" t="s">
        <v>235</v>
      </c>
      <c r="J73" s="52" t="s">
        <v>467</v>
      </c>
      <c r="K73" s="52" t="s">
        <v>471</v>
      </c>
      <c r="L73" s="52" t="s">
        <v>474</v>
      </c>
      <c r="M73" s="13" t="s">
        <v>236</v>
      </c>
      <c r="N73" s="42" t="s">
        <v>237</v>
      </c>
      <c r="O73" s="13">
        <v>718</v>
      </c>
      <c r="P73" s="19">
        <f>+(U73*1000000)/O73</f>
        <v>14115598.885793872</v>
      </c>
      <c r="Q73" s="43">
        <v>2533</v>
      </c>
      <c r="R73" s="53">
        <v>2535</v>
      </c>
      <c r="S73" s="53">
        <v>2534</v>
      </c>
      <c r="T73" s="53">
        <v>2533</v>
      </c>
      <c r="U73" s="43">
        <f>+SUM(Q73:T73)</f>
        <v>10135</v>
      </c>
    </row>
    <row r="74" spans="1:21" s="2" customFormat="1" ht="98.25" customHeight="1" x14ac:dyDescent="0.25">
      <c r="A74" s="13" t="s">
        <v>175</v>
      </c>
      <c r="B74" s="13" t="s">
        <v>176</v>
      </c>
      <c r="C74" s="13" t="s">
        <v>177</v>
      </c>
      <c r="D74" s="14" t="s">
        <v>178</v>
      </c>
      <c r="E74" s="14" t="s">
        <v>179</v>
      </c>
      <c r="F74" s="14" t="s">
        <v>178</v>
      </c>
      <c r="G74" s="14" t="s">
        <v>180</v>
      </c>
      <c r="H74" s="14" t="s">
        <v>181</v>
      </c>
      <c r="I74" s="14" t="s">
        <v>182</v>
      </c>
      <c r="J74" s="17" t="s">
        <v>470</v>
      </c>
      <c r="K74" s="17" t="s">
        <v>473</v>
      </c>
      <c r="L74" s="17" t="s">
        <v>475</v>
      </c>
      <c r="M74" s="13" t="s">
        <v>183</v>
      </c>
      <c r="N74" s="42" t="s">
        <v>184</v>
      </c>
      <c r="O74" s="13">
        <v>4</v>
      </c>
      <c r="P74" s="19">
        <f>+(U74*1000000)/O74</f>
        <v>8748500000</v>
      </c>
      <c r="Q74" s="43">
        <v>8216</v>
      </c>
      <c r="R74" s="43">
        <v>8558</v>
      </c>
      <c r="S74" s="43">
        <v>8921</v>
      </c>
      <c r="T74" s="43">
        <v>9300</v>
      </c>
      <c r="U74" s="54">
        <v>34994</v>
      </c>
    </row>
    <row r="75" spans="1:21" s="2" customFormat="1" ht="98.25" customHeight="1" x14ac:dyDescent="0.25">
      <c r="A75" s="13" t="s">
        <v>175</v>
      </c>
      <c r="B75" s="13" t="s">
        <v>185</v>
      </c>
      <c r="C75" s="13" t="s">
        <v>177</v>
      </c>
      <c r="D75" s="14" t="s">
        <v>178</v>
      </c>
      <c r="E75" s="14" t="s">
        <v>179</v>
      </c>
      <c r="F75" s="14" t="s">
        <v>186</v>
      </c>
      <c r="G75" s="14" t="s">
        <v>187</v>
      </c>
      <c r="H75" s="14" t="s">
        <v>188</v>
      </c>
      <c r="I75" s="14" t="s">
        <v>189</v>
      </c>
      <c r="J75" s="17" t="s">
        <v>468</v>
      </c>
      <c r="K75" s="17" t="s">
        <v>472</v>
      </c>
      <c r="L75" s="17" t="s">
        <v>475</v>
      </c>
      <c r="M75" s="13" t="s">
        <v>190</v>
      </c>
      <c r="N75" s="42" t="s">
        <v>191</v>
      </c>
      <c r="O75" s="13">
        <v>4</v>
      </c>
      <c r="P75" s="19">
        <f>+(U75*1000000)/O75</f>
        <v>2963000000</v>
      </c>
      <c r="Q75" s="43">
        <v>2964</v>
      </c>
      <c r="R75" s="43">
        <v>2963</v>
      </c>
      <c r="S75" s="43">
        <v>2963.4</v>
      </c>
      <c r="T75" s="43">
        <v>2962.6</v>
      </c>
      <c r="U75" s="54">
        <v>11852</v>
      </c>
    </row>
    <row r="76" spans="1:21" s="2" customFormat="1" ht="98.25" customHeight="1" x14ac:dyDescent="0.25">
      <c r="A76" s="13" t="s">
        <v>175</v>
      </c>
      <c r="B76" s="13" t="s">
        <v>192</v>
      </c>
      <c r="C76" s="13" t="s">
        <v>177</v>
      </c>
      <c r="D76" s="14" t="s">
        <v>193</v>
      </c>
      <c r="E76" s="14" t="s">
        <v>194</v>
      </c>
      <c r="F76" s="14" t="s">
        <v>195</v>
      </c>
      <c r="G76" s="14" t="s">
        <v>196</v>
      </c>
      <c r="H76" s="14" t="s">
        <v>197</v>
      </c>
      <c r="I76" s="14" t="s">
        <v>198</v>
      </c>
      <c r="J76" s="17" t="s">
        <v>469</v>
      </c>
      <c r="K76" s="17" t="s">
        <v>472</v>
      </c>
      <c r="L76" s="17" t="s">
        <v>475</v>
      </c>
      <c r="M76" s="15" t="s">
        <v>483</v>
      </c>
      <c r="N76" s="42" t="s">
        <v>199</v>
      </c>
      <c r="O76" s="55">
        <v>4</v>
      </c>
      <c r="P76" s="19">
        <f>+(U76*1000000)/O76</f>
        <v>50250000</v>
      </c>
      <c r="Q76" s="43">
        <v>50</v>
      </c>
      <c r="R76" s="43">
        <v>50</v>
      </c>
      <c r="S76" s="43">
        <v>50</v>
      </c>
      <c r="T76" s="43">
        <v>51</v>
      </c>
      <c r="U76" s="43">
        <v>201</v>
      </c>
    </row>
    <row r="77" spans="1:21" ht="98.25" customHeight="1" x14ac:dyDescent="0.25">
      <c r="Q77" s="4">
        <f>SUM(Q4:Q76)</f>
        <v>74520.055584473506</v>
      </c>
      <c r="R77" s="4">
        <f>SUM(R4:R76)</f>
        <v>76806.352604097701</v>
      </c>
      <c r="S77" s="4">
        <f>SUM(S4:S76)</f>
        <v>79232.783794150891</v>
      </c>
      <c r="T77" s="4">
        <f>SUM(T4:T76)</f>
        <v>81751.205621785411</v>
      </c>
      <c r="U77" s="4">
        <f>SUM(U4:U76)</f>
        <v>312309.19340450753</v>
      </c>
    </row>
    <row r="78" spans="1:21" ht="98.25" customHeight="1" x14ac:dyDescent="0.25">
      <c r="Q78"/>
      <c r="R78"/>
      <c r="S78"/>
      <c r="T78"/>
      <c r="U78"/>
    </row>
  </sheetData>
  <autoFilter ref="A3:U76" xr:uid="{A9C6D97F-682E-4D8C-913E-9617A58EFD0A}">
    <sortState xmlns:xlrd2="http://schemas.microsoft.com/office/spreadsheetml/2017/richdata2" ref="A4:U76">
      <sortCondition ref="C4:C76"/>
      <sortCondition ref="D4:D76"/>
    </sortState>
  </autoFilter>
  <mergeCells count="4">
    <mergeCell ref="A2:I2"/>
    <mergeCell ref="J2:P2"/>
    <mergeCell ref="Q2:U2"/>
    <mergeCell ref="A1:U1"/>
  </mergeCells>
  <dataValidations count="1">
    <dataValidation type="list" allowBlank="1" showInputMessage="1" showErrorMessage="1" sqref="F4:F17 G14:G17 G63:G64" xr:uid="{19183BFC-715B-4F98-8489-0CA5591B3731}">
      <formula1>LINEA</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de trabajo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Nini Johana</dc:creator>
  <cp:lastModifiedBy>BUMCLICK</cp:lastModifiedBy>
  <dcterms:created xsi:type="dcterms:W3CDTF">2020-09-10T13:09:51Z</dcterms:created>
  <dcterms:modified xsi:type="dcterms:W3CDTF">2020-09-15T14:39:08Z</dcterms:modified>
</cp:coreProperties>
</file>