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IO\Desktop\2019\RC 2019\CONSOLIDADO RC 2019\RC 2019 LISTOS\7 BOSA 2019\"/>
    </mc:Choice>
  </mc:AlternateContent>
  <bookViews>
    <workbookView xWindow="0" yWindow="0" windowWidth="28800" windowHeight="12300"/>
  </bookViews>
  <sheets>
    <sheet name="2019" sheetId="3" r:id="rId1"/>
  </sheets>
  <externalReferences>
    <externalReference r:id="rId2"/>
    <externalReference r:id="rId3"/>
  </externalReferences>
  <definedNames>
    <definedName name="_xlnm._FilterDatabase" localSheetId="0" hidden="1">'2019'!$A$1:$R$1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287" i="3" l="1"/>
  <c r="P286" i="3"/>
  <c r="P285" i="3"/>
  <c r="P284" i="3"/>
  <c r="J283" i="3"/>
  <c r="P264" i="3"/>
  <c r="G3" i="3" l="1"/>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 i="3"/>
  <c r="O3" i="3" l="1"/>
  <c r="O4"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O215" i="3"/>
  <c r="O217" i="3"/>
  <c r="O218" i="3"/>
  <c r="O219" i="3"/>
  <c r="O220" i="3"/>
  <c r="O221" i="3"/>
  <c r="O222" i="3"/>
  <c r="O223" i="3"/>
  <c r="O224" i="3"/>
  <c r="O225" i="3"/>
  <c r="O226" i="3"/>
  <c r="O227" i="3"/>
  <c r="O228" i="3"/>
  <c r="O229" i="3"/>
  <c r="O230" i="3"/>
  <c r="O231" i="3"/>
  <c r="O232" i="3"/>
  <c r="O233" i="3"/>
  <c r="O234" i="3"/>
  <c r="O235" i="3"/>
  <c r="O236" i="3"/>
  <c r="O237" i="3"/>
  <c r="O238" i="3"/>
  <c r="O239" i="3"/>
  <c r="O240" i="3"/>
  <c r="O241" i="3"/>
  <c r="O242" i="3"/>
  <c r="O243" i="3"/>
  <c r="O244" i="3"/>
  <c r="O245" i="3"/>
  <c r="O246" i="3"/>
  <c r="O247" i="3"/>
  <c r="O248" i="3"/>
  <c r="O249" i="3"/>
  <c r="O250" i="3"/>
  <c r="O251" i="3"/>
  <c r="O252" i="3"/>
  <c r="O253" i="3"/>
  <c r="O254" i="3"/>
  <c r="O255" i="3"/>
  <c r="O256" i="3"/>
  <c r="O257" i="3"/>
  <c r="O258" i="3"/>
  <c r="O259" i="3"/>
  <c r="O260" i="3"/>
  <c r="O261" i="3"/>
  <c r="O262" i="3"/>
  <c r="O263" i="3"/>
  <c r="O265" i="3"/>
  <c r="O266" i="3"/>
  <c r="O267" i="3"/>
  <c r="O268" i="3"/>
  <c r="O269" i="3"/>
  <c r="O270" i="3"/>
  <c r="O271" i="3"/>
  <c r="O272" i="3"/>
  <c r="O273" i="3"/>
  <c r="O274" i="3"/>
  <c r="O275" i="3"/>
  <c r="O276" i="3"/>
  <c r="O277" i="3"/>
  <c r="O278" i="3"/>
  <c r="O279" i="3"/>
  <c r="O280" i="3"/>
  <c r="O281" i="3"/>
  <c r="O282" i="3"/>
  <c r="O2" i="3"/>
</calcChain>
</file>

<file path=xl/sharedStrings.xml><?xml version="1.0" encoding="utf-8"?>
<sst xmlns="http://schemas.openxmlformats.org/spreadsheetml/2006/main" count="2079" uniqueCount="1125">
  <si>
    <t>No CONTRATO</t>
  </si>
  <si>
    <t>VIGENCIA</t>
  </si>
  <si>
    <t>No DE PROCESO DE SELECCIÓN</t>
  </si>
  <si>
    <t>FDLB-CD-001-2019</t>
  </si>
  <si>
    <t>FDLB-CD-002-2019</t>
  </si>
  <si>
    <t>FDLB-CD-003-2019</t>
  </si>
  <si>
    <t>FDLB-CD-004-2019</t>
  </si>
  <si>
    <t>FDLB-CD-005-2019</t>
  </si>
  <si>
    <t>FDLB-CD-006-2019</t>
  </si>
  <si>
    <t>FDLB-CD-007-2019</t>
  </si>
  <si>
    <t>FDLB-CD-008-2019</t>
  </si>
  <si>
    <t>FDLB-CD-009-2020</t>
  </si>
  <si>
    <t>FDLB-CD-010-2019</t>
  </si>
  <si>
    <t>FDLB-CD-011-2019</t>
  </si>
  <si>
    <t>FDLB-CD-012-2019</t>
  </si>
  <si>
    <t>FDLB-CD-013-2019</t>
  </si>
  <si>
    <t>FDLB-CD-014-2019</t>
  </si>
  <si>
    <t>FDLB-CD-015-2019</t>
  </si>
  <si>
    <t>FDLB-CD-016-2019</t>
  </si>
  <si>
    <t>FDLB-CD-017-2019</t>
  </si>
  <si>
    <t>FDLB-CD-018-2019</t>
  </si>
  <si>
    <t>FDLB-CD-019-2019</t>
  </si>
  <si>
    <t>FDLB-CD-020-2019</t>
  </si>
  <si>
    <t>FDLB-CD-021-2019</t>
  </si>
  <si>
    <t>FDLB-CD-022-2019</t>
  </si>
  <si>
    <t>FDLB-CD-023-2019</t>
  </si>
  <si>
    <t>FDLB-CD-024-2019</t>
  </si>
  <si>
    <t>FDLB-CD-025-2019</t>
  </si>
  <si>
    <t>FDLB-CD-026-2019</t>
  </si>
  <si>
    <t>FDLB-CD-027-2019</t>
  </si>
  <si>
    <t>FDLB-CD-028-2019</t>
  </si>
  <si>
    <t>FDLB-CD-029-2019</t>
  </si>
  <si>
    <t>FDLB-CD-030-2019</t>
  </si>
  <si>
    <t>FDLB-CD-031-2019</t>
  </si>
  <si>
    <t>FDLB-CD-032-2019</t>
  </si>
  <si>
    <t>FDLB-CD-033-2019</t>
  </si>
  <si>
    <t>FDLB-CD-034-2019</t>
  </si>
  <si>
    <t>FDLB-CD-035-2019</t>
  </si>
  <si>
    <t>FDLB-CD-036-2019</t>
  </si>
  <si>
    <t>FDLB-CD-037-2019</t>
  </si>
  <si>
    <t>FDLB-CD-038-2019</t>
  </si>
  <si>
    <t>FDLB-CD-039-2019</t>
  </si>
  <si>
    <t>FDLB-CD-040-2019</t>
  </si>
  <si>
    <t>FDLB-CD-041-2019</t>
  </si>
  <si>
    <t>FDLB-CD-042-2019</t>
  </si>
  <si>
    <t>FDLB-CD-043-2019</t>
  </si>
  <si>
    <t>FDLB-CD-044-2019</t>
  </si>
  <si>
    <t>FDLB-CD-045-2019</t>
  </si>
  <si>
    <t>FDLB-CD-046-2019</t>
  </si>
  <si>
    <t>FDLB-CD-075-2019</t>
  </si>
  <si>
    <t>FDLB-CD-048-2019</t>
  </si>
  <si>
    <t>FDLB-CD-049-2019</t>
  </si>
  <si>
    <t>FDLB-CD-050-2019</t>
  </si>
  <si>
    <t>FDLB-CD-051-2019</t>
  </si>
  <si>
    <t>FDLB-CD-052-2019</t>
  </si>
  <si>
    <t>FDLB-CD-053-2019</t>
  </si>
  <si>
    <t>FDLB-CD-054-2019</t>
  </si>
  <si>
    <t>FDLB-CD-055-2019</t>
  </si>
  <si>
    <t>FDLB-CD-056-2019</t>
  </si>
  <si>
    <t>FDLB-CD-057-2019</t>
  </si>
  <si>
    <t>FDLB-CD-058-2019</t>
  </si>
  <si>
    <t>FDLB-CD-059-2019</t>
  </si>
  <si>
    <t>FDLB-CD-060-2019</t>
  </si>
  <si>
    <t>FDLB-CD-061-2019</t>
  </si>
  <si>
    <t>FDLB-CD-062-2019</t>
  </si>
  <si>
    <t>FDLB-CD-063-2019</t>
  </si>
  <si>
    <t>FDLB-CD-064-2019</t>
  </si>
  <si>
    <t>FDLB-CD-065-2019</t>
  </si>
  <si>
    <t>FDLB-CD-066-2019</t>
  </si>
  <si>
    <t>FDLB-CD-067-2019</t>
  </si>
  <si>
    <t>FDLB-CD-068-2019</t>
  </si>
  <si>
    <t>FDLB-CD-069-2019</t>
  </si>
  <si>
    <t>FDLB-CD-070-2019</t>
  </si>
  <si>
    <t>FDLB-CD-071-2019</t>
  </si>
  <si>
    <t>FDLB-CD-072-2019</t>
  </si>
  <si>
    <t>FDLB-CD-073-2019</t>
  </si>
  <si>
    <t>FDLB-CD-074-2019</t>
  </si>
  <si>
    <t>FDLB-CD-047-2019</t>
  </si>
  <si>
    <t>FDLB-CD-076-2019</t>
  </si>
  <si>
    <t>FDLB-CD-077-2019</t>
  </si>
  <si>
    <t>FDLB-CD-078-2019</t>
  </si>
  <si>
    <t>FDLB-CD-079-2019</t>
  </si>
  <si>
    <t>FDLB-CD-080-2019</t>
  </si>
  <si>
    <t>FDLB-CD-081-2019</t>
  </si>
  <si>
    <t>FDLB-CD-082-2019</t>
  </si>
  <si>
    <t>FDLB-CD-083-2019</t>
  </si>
  <si>
    <t>FDLB-CD-084-2019</t>
  </si>
  <si>
    <t>FDLB-CD-085-2019</t>
  </si>
  <si>
    <t>FDLB-CD-086-2019</t>
  </si>
  <si>
    <t>FDLB-CD-087-2019</t>
  </si>
  <si>
    <t>FDLB-CD-088-2019</t>
  </si>
  <si>
    <t>FDLB-CD-089-2019</t>
  </si>
  <si>
    <t>FDLB-CD-090-2019</t>
  </si>
  <si>
    <t>FDLB-CD-091-2019</t>
  </si>
  <si>
    <t>FDLB-CD-092-2019</t>
  </si>
  <si>
    <t>FDLB-CD-093-2019</t>
  </si>
  <si>
    <t>FDLB-CD-094-2019</t>
  </si>
  <si>
    <t>FDLB-CD-085-2018</t>
  </si>
  <si>
    <t>FDLB-CD-096-2019</t>
  </si>
  <si>
    <t>FDLB-CD-097-2019</t>
  </si>
  <si>
    <t>FDLB-CD-098-2019</t>
  </si>
  <si>
    <t>FDLB-CD-100-2019</t>
  </si>
  <si>
    <t>FDLB-CD-101-2019</t>
  </si>
  <si>
    <t>FDLB-CD-102-2019</t>
  </si>
  <si>
    <t>FDLB-CD-103-2019</t>
  </si>
  <si>
    <t>FDLB-CD-104-2019</t>
  </si>
  <si>
    <t>FDLB-CD-105-2019</t>
  </si>
  <si>
    <t>FDLB-CD-106-2019</t>
  </si>
  <si>
    <t>FDLB-CD-107-2019</t>
  </si>
  <si>
    <t>FDLB-CD-108-2019</t>
  </si>
  <si>
    <t>FDLB-CD-109-2019</t>
  </si>
  <si>
    <t>FDLB-CD-110-2019</t>
  </si>
  <si>
    <t>FDLB-CD-111-2019</t>
  </si>
  <si>
    <t>FDLB-CD-112-2019</t>
  </si>
  <si>
    <t>FDLB-CD-113-2019</t>
  </si>
  <si>
    <t>FDLB-CD-114-2019</t>
  </si>
  <si>
    <t>FDLB-CD-115-2019</t>
  </si>
  <si>
    <t>FDLB-CD-116-2019</t>
  </si>
  <si>
    <t>FDLB-CD-117-2019</t>
  </si>
  <si>
    <t>FDLB-CD-118-2019</t>
  </si>
  <si>
    <t>FDLB-CD-119-2019</t>
  </si>
  <si>
    <t>FDLB-CD-120-2019</t>
  </si>
  <si>
    <t>FDLB-CD-121-2019</t>
  </si>
  <si>
    <t>FDLB-CD-122-2019</t>
  </si>
  <si>
    <t>FDLB-CD-123-2019</t>
  </si>
  <si>
    <t>FDLB-CD-124-2019</t>
  </si>
  <si>
    <t>FDLB-CD-125-2019</t>
  </si>
  <si>
    <t>FDLB-CD-126-2019</t>
  </si>
  <si>
    <t>FDLB-CD127-2019</t>
  </si>
  <si>
    <t>FDLB-CD-128-2019</t>
  </si>
  <si>
    <t>FDLB-CD-129-2019</t>
  </si>
  <si>
    <t>FDLB-CD-130-2019</t>
  </si>
  <si>
    <t>FDLB-CD-132-2019</t>
  </si>
  <si>
    <t>FDLB-CD-133-2019</t>
  </si>
  <si>
    <t>FDLB-CD-134-2019</t>
  </si>
  <si>
    <t>FDLB-CD-135-2019</t>
  </si>
  <si>
    <t>FDLB-CD-136-2019</t>
  </si>
  <si>
    <t>FDLB-CD-137-2019</t>
  </si>
  <si>
    <t>FDLB-CD-138-2019</t>
  </si>
  <si>
    <t>FDLB-CD-139-2019</t>
  </si>
  <si>
    <t>FDLB-CD-140-2019</t>
  </si>
  <si>
    <t>FDLB-CD-141-2019</t>
  </si>
  <si>
    <t>FDLB-CD-142-2019</t>
  </si>
  <si>
    <t>FDLB-CD-143-2019</t>
  </si>
  <si>
    <t>FDLB-CD-144-2019</t>
  </si>
  <si>
    <t>FDLB-CD-145-2019</t>
  </si>
  <si>
    <t>FDLB-CD-146-2019</t>
  </si>
  <si>
    <t>FDLB-CD-147-2019</t>
  </si>
  <si>
    <t>FDLB-CD-148-2019</t>
  </si>
  <si>
    <t>FDLB-CD-149-2019</t>
  </si>
  <si>
    <t>FDLB-CD-150-2019</t>
  </si>
  <si>
    <t>FDLB-CD-151-2019</t>
  </si>
  <si>
    <t>FDLB-CD-152-2019</t>
  </si>
  <si>
    <t>FDLB-CD-153-2019</t>
  </si>
  <si>
    <t>FDLB-CD-154-2019</t>
  </si>
  <si>
    <t>FDLB-CD-155-2019</t>
  </si>
  <si>
    <t>FDLB-CD-156-2019</t>
  </si>
  <si>
    <t>FDLB-CD-157-2019</t>
  </si>
  <si>
    <t>FDLB-CD-158-2019</t>
  </si>
  <si>
    <t>FDLB-CD-159-2019</t>
  </si>
  <si>
    <t>FDLB-CD-160-2019</t>
  </si>
  <si>
    <t>FDLB-CD-161-2019</t>
  </si>
  <si>
    <t>FDLB-CD-162-2019</t>
  </si>
  <si>
    <t>FDLB-CD-163-2019</t>
  </si>
  <si>
    <t>FDLB-CD-164-2019</t>
  </si>
  <si>
    <t>FDLB-CD-165-2019</t>
  </si>
  <si>
    <t>FDLB-CD-166-2019</t>
  </si>
  <si>
    <t>FDLB-CD-168-2019</t>
  </si>
  <si>
    <t>FDLB-CD-169-2019</t>
  </si>
  <si>
    <t>FDLB-CD-170-2019</t>
  </si>
  <si>
    <t>FDLB-CD-171-2019</t>
  </si>
  <si>
    <t>FDLB-CD-172-2019</t>
  </si>
  <si>
    <t>FDLB-CD-173-2019</t>
  </si>
  <si>
    <t>FDLB-CD-175-2019</t>
  </si>
  <si>
    <t>FDLB-CD-176-2019</t>
  </si>
  <si>
    <t>FDLB-CD-177-2019</t>
  </si>
  <si>
    <t>FDLB-CD-178-2019</t>
  </si>
  <si>
    <t>FDLB-CD-180-2019</t>
  </si>
  <si>
    <t>FDLB-CD-181-2019</t>
  </si>
  <si>
    <t>FDLB-CD-182-2019</t>
  </si>
  <si>
    <t>FDLB-CD-183-2019</t>
  </si>
  <si>
    <t>FDLB-CD-184-2019</t>
  </si>
  <si>
    <t>FDLB-CD-186-2019</t>
  </si>
  <si>
    <t>FDLB-CD-187-2019</t>
  </si>
  <si>
    <t>FDLB-CD-188-2019</t>
  </si>
  <si>
    <t>FDLB-CD-189-2019</t>
  </si>
  <si>
    <t>FDLB-CD-190-2019</t>
  </si>
  <si>
    <t>FDLB-CD-191-2019</t>
  </si>
  <si>
    <t>FDLB-CD-192-2019</t>
  </si>
  <si>
    <t>FDLB-CD-193-2019</t>
  </si>
  <si>
    <t>FDLB-CD-194-2019</t>
  </si>
  <si>
    <t>FDLB-CD-195-2019</t>
  </si>
  <si>
    <t>FDLB-CD-196-2019</t>
  </si>
  <si>
    <t>FDLB-CD-197-2019</t>
  </si>
  <si>
    <t>FDLB-CD-198-2019</t>
  </si>
  <si>
    <t>FDLB-CD-199-2019</t>
  </si>
  <si>
    <t>FDLB-CD-200-2019</t>
  </si>
  <si>
    <t>FDLB-CD-202-2019</t>
  </si>
  <si>
    <t>FDLB-CD-203-2019</t>
  </si>
  <si>
    <t>FDLB-CD-204-2019</t>
  </si>
  <si>
    <t>FDLB-CD-206-2019</t>
  </si>
  <si>
    <t>FDLB-CD-207-2019</t>
  </si>
  <si>
    <t>FDLB-CD-210-2019</t>
  </si>
  <si>
    <t>FDLB-CD-213-2019</t>
  </si>
  <si>
    <t>FDLB-CD-214-2019</t>
  </si>
  <si>
    <t>FDLB-CD-215-2019</t>
  </si>
  <si>
    <t>FDLB-CD-216-2019</t>
  </si>
  <si>
    <t>FDLB-CD-217-2019</t>
  </si>
  <si>
    <t>FDLB-CD-218-2019</t>
  </si>
  <si>
    <t>FDLB-CD-219-2019</t>
  </si>
  <si>
    <t>FDLB-CD-220-2019</t>
  </si>
  <si>
    <t>FDLB-CD-222-2019</t>
  </si>
  <si>
    <t>FDLB-CD-223-2019</t>
  </si>
  <si>
    <t>FDLB-CD-224-2019</t>
  </si>
  <si>
    <t>FDLB-CD-225-2019</t>
  </si>
  <si>
    <t>FDLB-CD-226-2019</t>
  </si>
  <si>
    <t>FDLB-CD-227-2019</t>
  </si>
  <si>
    <t>FDLB-CD-228-2019</t>
  </si>
  <si>
    <t>FDLB-CD-229-2019</t>
  </si>
  <si>
    <t>FDLB-CD-230-2019</t>
  </si>
  <si>
    <t>FDLB-CD-231-2019</t>
  </si>
  <si>
    <t>FDLB-CD-232-2019</t>
  </si>
  <si>
    <t>FDLB-CD-233-2019</t>
  </si>
  <si>
    <t>FDLB-CD-234-2019</t>
  </si>
  <si>
    <t>FDLB-CD-235-2019</t>
  </si>
  <si>
    <t>FDLB-CD-236-2019</t>
  </si>
  <si>
    <t>FDLB-CD-237-2019</t>
  </si>
  <si>
    <t>FDLB-CD-238-2019</t>
  </si>
  <si>
    <t>FDLB-CD-239-2019</t>
  </si>
  <si>
    <t>FDLB-CD-240-2019</t>
  </si>
  <si>
    <t>FDLB-CD-241-2019</t>
  </si>
  <si>
    <t>FDLB-CD-242-2019</t>
  </si>
  <si>
    <t>FDLB-CD-243-2019</t>
  </si>
  <si>
    <t>FDLB-CD-244-2019</t>
  </si>
  <si>
    <t>FDLB-CD-245-2019</t>
  </si>
  <si>
    <t>FDLB-CD-246-2019</t>
  </si>
  <si>
    <t>FDLB-CD-247-2019</t>
  </si>
  <si>
    <t>FDLB-CD-248-2019</t>
  </si>
  <si>
    <t>FDLB-CD-249-2019</t>
  </si>
  <si>
    <t>CONTRATISTA</t>
  </si>
  <si>
    <t>JESSICA PAOLA QUITIAN ARIZA</t>
  </si>
  <si>
    <t>EDWUARD ROJAS</t>
  </si>
  <si>
    <t>HILDA LEONOR SILVA MALAGON</t>
  </si>
  <si>
    <t>LEOSMEL  MEDINA MOLINA</t>
  </si>
  <si>
    <t>GIULIANA ESTHER MALAGON CASTILLA</t>
  </si>
  <si>
    <t>MALKA IRINA GOMEZ RODRIGUEZ</t>
  </si>
  <si>
    <t>ALEXANDRA  BUSTOS TRUJILLO</t>
  </si>
  <si>
    <t>DAIRO ALEXANDER MAHECHA MAHECHA</t>
  </si>
  <si>
    <t>PRUDENCIO  BECERRA FINO</t>
  </si>
  <si>
    <t>SANDRA JULIETA IBARRA RUIZ</t>
  </si>
  <si>
    <t>HELMER OSWALDO LOPEZ RODRIGUEZ</t>
  </si>
  <si>
    <t>GUILLERMO ANDRES LONDOÑO RUIZ</t>
  </si>
  <si>
    <t>MONICA LILIANA DEL VILLAR CALLEJAS</t>
  </si>
  <si>
    <t>JULIO ANDRES BAUTISTA ALBARRACIN</t>
  </si>
  <si>
    <t>CARLOS ARTURO MAZ PONCE DE LEON</t>
  </si>
  <si>
    <t>JUAN STEVENS RAMIREZ PIÑEROS</t>
  </si>
  <si>
    <t>JOHN FREDY SILVA LOZANO</t>
  </si>
  <si>
    <t>FRANCISCO JAVIER BERNAL BERNAL</t>
  </si>
  <si>
    <t>ANDREA PAOLA VILLAMARIN NAVERO</t>
  </si>
  <si>
    <t>GINNA LIZETH SERNA GARCIA</t>
  </si>
  <si>
    <t>JOSE ORLANDO RUIZ GARCIA</t>
  </si>
  <si>
    <t>DARIO FERNANDO MONTERO SANCHEZ</t>
  </si>
  <si>
    <t>JESUS ADOLFO GUTIERREZ CHAPARRO</t>
  </si>
  <si>
    <t>MARIA CAMILA ZUKIM OSORIO</t>
  </si>
  <si>
    <t>SANDRA MILENA SANCHEZ GAMBA</t>
  </si>
  <si>
    <t>SONIA PATRICIA RINCON FONSECA</t>
  </si>
  <si>
    <t>ALBA AZUCENA PEÑA GARZON</t>
  </si>
  <si>
    <t>ANDREA DEL PILAR GUERRERO RODRIGUEZ</t>
  </si>
  <si>
    <t>CARLOS VLADIMIR CASAS PARRA</t>
  </si>
  <si>
    <t>LUIS FELIX GUTIERREZ MERINO</t>
  </si>
  <si>
    <t>ETELVINA ROSA HERRERA RIVERA</t>
  </si>
  <si>
    <t>FERNANDO ANDRÉS CARVAJAL MOLINA</t>
  </si>
  <si>
    <t>ALEXANDER  ARIAS CASTELLANOS</t>
  </si>
  <si>
    <t>NESTOR HUGO RAMIREZ CAMERO</t>
  </si>
  <si>
    <t>INGRID PAOLA PUENTES CEDEÑO</t>
  </si>
  <si>
    <t>MARIA YANETH CASTAÑO RODAS</t>
  </si>
  <si>
    <t>EMERSON  RIVERA CORTES</t>
  </si>
  <si>
    <t>JULIA ADRIANA TELLEZ VANEGAS</t>
  </si>
  <si>
    <t>ANDRES RICARDO HERRERA BERNAL</t>
  </si>
  <si>
    <t>FABIAN ALEJANDRO TAFUR DUARTE</t>
  </si>
  <si>
    <t>LUZ CONSUELO FERNANDEZ CARDENAS</t>
  </si>
  <si>
    <t>MAYNER  ARDILA VARGAS</t>
  </si>
  <si>
    <t>YUDY STELLA FONSECA RICO</t>
  </si>
  <si>
    <t>CESAR AUGUSTO CASAS PACHECO</t>
  </si>
  <si>
    <t>CARLOS ENRIQUE FREYLE MATIZ</t>
  </si>
  <si>
    <t>LINA FERNANDA LOPEZ GARCIA</t>
  </si>
  <si>
    <t>AMPARO  RAMIREZ CASTILLO</t>
  </si>
  <si>
    <t>EDNA CAROLINA ARANGO CORREA</t>
  </si>
  <si>
    <t>NEIDY JOHANNA CORTES PATIÑO</t>
  </si>
  <si>
    <t>FREDDY ANDRES ARANGO RODRIGUEZ</t>
  </si>
  <si>
    <t>MARTHA CECILIA SALAZAR TERREROS</t>
  </si>
  <si>
    <t>RAUL ARCADIO FORERO MARTINEZ</t>
  </si>
  <si>
    <t>CARLOS IVAN GARCIA QUINTERO</t>
  </si>
  <si>
    <t>FRANKLIN  GONZALEZ PLAZAS</t>
  </si>
  <si>
    <t>CAROLINA DEL CARMEN CARABALLO CASTILLA</t>
  </si>
  <si>
    <t>STEFANI LIZETH ECHEVERRIA SANCHEZ</t>
  </si>
  <si>
    <t>DIANA MARCELA GOMEZ ESPITIA</t>
  </si>
  <si>
    <t>ANDREA LILIANA VARGAS TRIANA</t>
  </si>
  <si>
    <t>MABEL CONSUELO HERRERA HERNANDEZ</t>
  </si>
  <si>
    <t>OSCAR LEONARDO ARIAS REYES</t>
  </si>
  <si>
    <t>ANGIE VANESSA LIEVANO INFANTE</t>
  </si>
  <si>
    <t>ANGELA SOFIA SEPULVEDA TORRIJOS</t>
  </si>
  <si>
    <t>ALBEIRO  SANCHEZ RODRIGUEZ</t>
  </si>
  <si>
    <t>CARLOS EDUARDO CASTRO ORTIZ</t>
  </si>
  <si>
    <t>YIMI ALEXANDER BELTRAN ORTIZ</t>
  </si>
  <si>
    <t>JHON FREDY RODRIGUEZ</t>
  </si>
  <si>
    <t>YENNY PAOLA LEON ROMERO</t>
  </si>
  <si>
    <t>DIANA CAROLINA PACHECO HINESTROZA</t>
  </si>
  <si>
    <t>SANDRA PATRICIA GONZALEZ GONZALEZ</t>
  </si>
  <si>
    <t xml:space="preserve">ENRIQUE ESCOBAR JIMÉNEZ </t>
  </si>
  <si>
    <t>DIANA MARIA REALPE ROSERO</t>
  </si>
  <si>
    <t>NIXON  ORTIZ GUERRERO</t>
  </si>
  <si>
    <t>FABIO  AVENDAÑO VALENCIA</t>
  </si>
  <si>
    <t>MARYERLI  VARGAS DAZA</t>
  </si>
  <si>
    <t>NURY JASBLEIDY CAMACHO REMOLINA</t>
  </si>
  <si>
    <t>SINDY STEFANIA LOPEZ GALARZA</t>
  </si>
  <si>
    <t>LINA PAOLA BONILLA BENITEZ</t>
  </si>
  <si>
    <t>LUZ AYDEE SIACHOQUE GARZON</t>
  </si>
  <si>
    <t>ARLET JOHANNA AGRESOT MORA</t>
  </si>
  <si>
    <t>MALEIDY ALEXANDRA MARTINEZ CHAVEZ</t>
  </si>
  <si>
    <t>NARCY JOHANNA MANOSALVA BERNAL</t>
  </si>
  <si>
    <t>LAURA VIVIANA BARRAGAN CRUZ</t>
  </si>
  <si>
    <t>DANIEL ALBERTO INFANTE SANCHEZ</t>
  </si>
  <si>
    <t>ADRIANA LUCIA ESPINOSA BALLEN</t>
  </si>
  <si>
    <t>LIZETH PAOLA ESCALANTE ALARCON</t>
  </si>
  <si>
    <t>CARLOS ANDRES PEÑA GONZALEZ</t>
  </si>
  <si>
    <t>MARIA CAMILA LEYTON VALCARCEL</t>
  </si>
  <si>
    <t>LUX MARINELA FORERO CHIGUAZUQUE</t>
  </si>
  <si>
    <t>KATIA MARIA BELTRAN CASTRO</t>
  </si>
  <si>
    <t>JUAN CARLOS SAAVEDRA DURAN</t>
  </si>
  <si>
    <t>JHON ALEXANDER TIBADUIZA CASTAÑEDA</t>
  </si>
  <si>
    <t>YINETH PAOLA PARRA RODRIGUEZ</t>
  </si>
  <si>
    <t>MIYARLEDT  BUITRAGO CAMACHO</t>
  </si>
  <si>
    <t>MIGUEL ANGEL PÉREZ QUIROGA</t>
  </si>
  <si>
    <t>JOSE GABRIEL MOLINA LAGOS</t>
  </si>
  <si>
    <t>JOSE VICENTE BRIÑEZ ROJAS</t>
  </si>
  <si>
    <t>ALEXANDER MEJIA ANGULO</t>
  </si>
  <si>
    <t>LUIS CARLOS GUZMAN RODRIGUEZ</t>
  </si>
  <si>
    <t>FAINORY LIZETH TIBADUIZA LANDINEZ</t>
  </si>
  <si>
    <t>MARTHA LUCILA MUNEVAR CARRILLO</t>
  </si>
  <si>
    <t>MARTIN EMIL MOLINA FORERO</t>
  </si>
  <si>
    <t>DANIEL MAURICIO GONZALEZ RODRIGUEZ</t>
  </si>
  <si>
    <t>CARLOS ANDRES SERRANO GARZON</t>
  </si>
  <si>
    <t>DIANA MARCELA CABRERA GIL</t>
  </si>
  <si>
    <t>SANDRA MILENA GUZMAN ROMERO</t>
  </si>
  <si>
    <t>LEIDY ANDREA GARCIA CARDENAS</t>
  </si>
  <si>
    <t>NELSON DAVID OTALORA MONCADA</t>
  </si>
  <si>
    <t>JOSE HUMBERTO HERNANDEZ RIOS</t>
  </si>
  <si>
    <t>JUAN CARLOS CALDERON AYALA</t>
  </si>
  <si>
    <t>MONICA  GUZMAN VALENCIA</t>
  </si>
  <si>
    <t>JOSE DAVID SARMIENTO GOMEZ</t>
  </si>
  <si>
    <t>JOHANNA MARCELA LOPEZ SALAMANCA</t>
  </si>
  <si>
    <t>OSCAR ALIRIO PAEZ VELASCO</t>
  </si>
  <si>
    <t>RICARDO  BARACALDO ALDANA</t>
  </si>
  <si>
    <t>DIANA MARCELA MORENO PENAGOS</t>
  </si>
  <si>
    <t>IRMA LUZ COGOLLOS PEREZ</t>
  </si>
  <si>
    <t xml:space="preserve"> JUAN BAUTISTA VANEGAS QUINTERO</t>
  </si>
  <si>
    <t>MANUEL EDUARDO ROJAS GUZMAN</t>
  </si>
  <si>
    <t>RODIAN FREDY SALCEDO FRAGUA</t>
  </si>
  <si>
    <t>ANDRES  GARCIA CUVILLOS</t>
  </si>
  <si>
    <t>NESTOR GERMAN GONZALEZ MOTTA</t>
  </si>
  <si>
    <t>VIVIANA ANDREA MEJIA RUSSI</t>
  </si>
  <si>
    <t>JEIMMY PAOLA CARMONA MESA</t>
  </si>
  <si>
    <t>PEDRO AUGUSTO DEL CAMPO NEIRA</t>
  </si>
  <si>
    <t>ALVARO HERNANDO FORERO YEPES</t>
  </si>
  <si>
    <t>JAVIER AUGUSTO GARCIA PAEZ</t>
  </si>
  <si>
    <t>ANDREA  MUÑOZ REYES</t>
  </si>
  <si>
    <t>JENNIFER PAOLA MONDRAGON PACHON</t>
  </si>
  <si>
    <t>NASLY  VARGAS CHAVARRO</t>
  </si>
  <si>
    <t>CARMEN ANDREA AVELLANEDA SANTOYA</t>
  </si>
  <si>
    <t>MARTHA CONSUELO PRIETO LEON</t>
  </si>
  <si>
    <t>OSCAR GIOVANNY CONTRERAS NOVOA</t>
  </si>
  <si>
    <t>CARLOS ALBERTO DELGADO GONZALEZ</t>
  </si>
  <si>
    <t>SANDRA PATRICIA GARAY</t>
  </si>
  <si>
    <t>JESUS ALFONSO CARRERO VERGARA</t>
  </si>
  <si>
    <t>JOSE HUSDIN MUNEVAR AMORTEGUI</t>
  </si>
  <si>
    <t>NELSON JAVIER MENDEZ CALDAS</t>
  </si>
  <si>
    <t>WILMAR ENRIQUE ROCHA LOPEZ</t>
  </si>
  <si>
    <t>PEDRO ALEXANDER DIAZ RODRIGUEZ</t>
  </si>
  <si>
    <t>LUZ ADRIANA VILLAREAL SANCHEZ</t>
  </si>
  <si>
    <t>JAIRO  CARDENAS SILVA</t>
  </si>
  <si>
    <t>LUCY LEONILA SEPULVEDA ARAUJO</t>
  </si>
  <si>
    <t>AMANDA TERESA CUERVO RODRIGUEZ</t>
  </si>
  <si>
    <t>MIGUEL ANGEL GARCIA RINCON</t>
  </si>
  <si>
    <t>FERNEY RENE GUZMAN RINCON</t>
  </si>
  <si>
    <t>GERMAN ALFONSO QUINTANA</t>
  </si>
  <si>
    <t>JORGE ANDRES SANTIAGO TIBAVIZCO</t>
  </si>
  <si>
    <t>DIEGO EDUARDO CANESTO ARENAS</t>
  </si>
  <si>
    <t>KATHERINE  VARGAS CONTRERAS</t>
  </si>
  <si>
    <t>MARIA ISABEL CARREÑO MARQUEZ</t>
  </si>
  <si>
    <t>WILLIAM ALBERTO SUAREZ QUESADA</t>
  </si>
  <si>
    <t>NATHALIA ANDREA SABA MOYA</t>
  </si>
  <si>
    <t>JOSE DAVID CRISTANCHO PEREZ</t>
  </si>
  <si>
    <t>MARTHA LUCIA SIERRA RUBIO</t>
  </si>
  <si>
    <t>JHON ELKIN FEO DUITAMA</t>
  </si>
  <si>
    <t>JENNY JOHANA HERNANDEZ AGUILAR</t>
  </si>
  <si>
    <t>BORIS JAVIER ECHEVERRIA GUTIERREZ</t>
  </si>
  <si>
    <t>JHON EDISON ROJAS VARGAS</t>
  </si>
  <si>
    <t>ERIKA GISSELA ZAMUDIO BOLIVAR</t>
  </si>
  <si>
    <t>MIGUEL ANGEL VANEGAS HUERTA</t>
  </si>
  <si>
    <t>ALEYDA CAROLINA RUIZ ARIAS</t>
  </si>
  <si>
    <t>WILLIAM ANDRES OLARTE CORREDOR</t>
  </si>
  <si>
    <t>LEIDY JOHANA GUAYAZAN GUERRERO</t>
  </si>
  <si>
    <t>HEBER ELIAS ROJAS VARGAS</t>
  </si>
  <si>
    <t>ROBERTO ANDRES BROCHERO MONTERO</t>
  </si>
  <si>
    <t>JHONATAN DAVID VIDAL AREVALO</t>
  </si>
  <si>
    <t>ADRIANA LISBET RIVERA DIAZ</t>
  </si>
  <si>
    <t>GERMAN EDUARDO ROJAS MORA</t>
  </si>
  <si>
    <t>CARLOS ALBERTO ALDANA CALDERON</t>
  </si>
  <si>
    <t>GUSTAVO ADOLFO ANGEL CASADIEGO</t>
  </si>
  <si>
    <t>CAROL LIZETH ESPITIA GARCIA</t>
  </si>
  <si>
    <t>JOHAN STEVEN LOZANO SALCEDO</t>
  </si>
  <si>
    <t>RICARDO ANDRES BERMUDEZ GARZON</t>
  </si>
  <si>
    <t>MARTHA INES BERNAL ALVAREZ</t>
  </si>
  <si>
    <t>YAMILE  BAHAMON GARCIA</t>
  </si>
  <si>
    <t>JHON JAIRO BARRETO FERIA</t>
  </si>
  <si>
    <t>YELIKSA BIBIANA FARFAN SANCHEZ</t>
  </si>
  <si>
    <t>CARMEN ELISA LADINO RODRIGUEZ</t>
  </si>
  <si>
    <t>CLAUDIA YANNETH MURCIA RUIZ</t>
  </si>
  <si>
    <t>DIEGO ANDRES CATOLICO AMAYA</t>
  </si>
  <si>
    <t>PEDRO FABIO MARQUEZ ARRIETA</t>
  </si>
  <si>
    <t>HOLMAN FERNANDO PIÑEROS ARENAS</t>
  </si>
  <si>
    <t xml:space="preserve">INGRID KATHERIN RODRIGUEZ HERRERA </t>
  </si>
  <si>
    <t>GERMAN ALBERTO ARANGO CAMARGO</t>
  </si>
  <si>
    <t>CAMILO ANDREY ROJAS BELTRAN</t>
  </si>
  <si>
    <t>JAIME OTONIEL FRANCISCO HERNANDEZ PULGAR</t>
  </si>
  <si>
    <t>SONIA GERALDINE RUIZ BARBOSA</t>
  </si>
  <si>
    <t>ALEXANDER  OSPINA GARCIA</t>
  </si>
  <si>
    <t>FERNANDO AUGUSTO RODRIGUEZ ZARATE</t>
  </si>
  <si>
    <t>ANNY JANETH ANGULO CORDOBA</t>
  </si>
  <si>
    <t>GILLAND RODOLFO LOPEZ SANTAMARIA</t>
  </si>
  <si>
    <t>JAIME  RIVERA RODRIGUEZ</t>
  </si>
  <si>
    <t>SANTIAGO  AVELLANEDA AVELLANEDA</t>
  </si>
  <si>
    <t>ELIZABETH TORO PEREZ</t>
  </si>
  <si>
    <t>ANDRES FELIPE CARLOSAMA ROSERO</t>
  </si>
  <si>
    <t>JAVIER RICARDO ACERO LOPEZ</t>
  </si>
  <si>
    <t>PAOLA ANDREA PEREZ REINA</t>
  </si>
  <si>
    <t>DANIEL FELIPE REY BARACALDO</t>
  </si>
  <si>
    <t>CARLOS ANDRES TINJACA MARTINEZ</t>
  </si>
  <si>
    <t>JOSE GUILLERMO MARROQUIN GARZON</t>
  </si>
  <si>
    <t>JUAN PABLO MONROY</t>
  </si>
  <si>
    <t>JORGE IVAN ROJAS ANGULO</t>
  </si>
  <si>
    <t>CARLOS ALBERTO ROJAS PARRA</t>
  </si>
  <si>
    <t>WILTER JOEL LOPEZ BELLO</t>
  </si>
  <si>
    <t>LUISA FERNANDA GIRALDO RAMIREZ</t>
  </si>
  <si>
    <t>CARMEN VIVIANA RUEDA SANGUINO</t>
  </si>
  <si>
    <t>JAIME ANDRES SANCHEZ MARTINEZ</t>
  </si>
  <si>
    <t>LEIDY MILENA ROJAS CERON</t>
  </si>
  <si>
    <t>JAVIER ENRIQUE GUZMAN CAMARGO</t>
  </si>
  <si>
    <t>LORENA ANDREA GARIBELLO MANRIQUE</t>
  </si>
  <si>
    <t>ALVARO  BERNAL RUIZ</t>
  </si>
  <si>
    <t>CLAUDIA NELLY MORA RIOS</t>
  </si>
  <si>
    <t>CONSTANZA LILIANA LETRADO CASTRO</t>
  </si>
  <si>
    <t>ANDRES LEONARDO RAMIREZ RODRIGUEZ</t>
  </si>
  <si>
    <t>DAVID ANDRES SEGURA ORTIZ</t>
  </si>
  <si>
    <t>WILMAR RODOLFO LOPEZ MORENO</t>
  </si>
  <si>
    <t>NELSON  MENDOZA BARAHONA</t>
  </si>
  <si>
    <t>LAURA ALEJANDRA CUERVO VEGA</t>
  </si>
  <si>
    <t>STEVEN ANDRES VACA VERGARA</t>
  </si>
  <si>
    <t>JAIME  ARDILA GRACIA</t>
  </si>
  <si>
    <t>KAREN GISELL VILLAMIL FRANCO</t>
  </si>
  <si>
    <t>CESAR EDUARDO SEGURA MONTENEGRO</t>
  </si>
  <si>
    <t>ANA CONSUELO GARIBELLO BELLO</t>
  </si>
  <si>
    <t>EDWIN ALBERTO FINO BECERRA</t>
  </si>
  <si>
    <t>CRISTIAN CAMILO CHIGUASUQUE GONZALEZ</t>
  </si>
  <si>
    <t>ALBEIRO  MARTINEZ ROMERO</t>
  </si>
  <si>
    <t>JESSICA LORENA GOMEZ PARDO</t>
  </si>
  <si>
    <t>MAYERLY  PINTO SIERRA</t>
  </si>
  <si>
    <t>OBJETO DEL CONTRATO</t>
  </si>
  <si>
    <t>PRESTAR LOS SERVICIOS DE APOYO A LOS ARCHIVOS DE GESTION DE LA ENTIDAD EN LA IMPLEMENTACION DE LOS PROCESOS DE CALASIFICACION , ORDENACION, SELECCION NATURAL , FOLIACION , IDENTIFICACION , LEVANTAMIENTO DE INVENTARIOS, ALMACENAMIENTO Y APLICACION DE PROTOCOLOS DE ELIMINACION Y TRASNFERENCIAS DOCUMENTALES.</t>
  </si>
  <si>
    <t>EL CONTRATISTA SE OBLIGA CON EL FONDO A PRESTAR SUS SERVICIOS PROFESIONALES PARA REALIZAR EL 100% DE LA FORMULACION TECNICA PARA LOS CONTRATOS DE CONSTRUCCION Y MANTENIMIENTO DE LA MALLA VIAL COMPETENCIA DEL FONDO DE DESARROLLO LOCAL DE BOSA Y REALIZAR VISITAS DE OBRA A LOS SITIOS QUE SOLICITE LA COMUNIDAD CON EL FIN DE PRIORIZAR AQUELLOS QUE PUEDAN SER INCLUIDOS EN LOS CONTRATOS DE CONSTRUCCION Y MANTENIMIENTO DE LA MALLA VIAL COMPETENCIA DEL FONDO DE DESARROLLO LOCAL DE BOSA .</t>
  </si>
  <si>
    <t>PRESTAR LOS SERVICIOS DE APOYO A LOS ARCHIVOS DE GESTION DE LA ENTIDAD EN LA IMPLEMENTACIÓN DE LOS PROCESOS DE CALASIFICACIÓN , ORDENACIÓN, SELECCIÓN NATURAL , FOLIACIÓN , IDENTIFICACIÓN , LEVANTAMIENTO DE INVENTARIOS, ALMACENAMIENTO Y APLICACION DE PROTOCOLOS DE ELIMINACIÓN Y TRASNFERENCIAS DOCUMENTALES.</t>
  </si>
  <si>
    <t>APOYAR A LA CONDUCCIÓN DE LOS VEHICULOS DE LA ALCALDIA LOCAL DE ACUERDO CON LAS INSTRUCCIONES IMPARTIDAS POR EL ALCALDE LOCAL.</t>
  </si>
  <si>
    <t>PRESTAR LOS SERVICIOS DE APOYO A LOS ARCHIVOS DE GESTION DE LA ENTIDAD EN LA IMPLEMENTACION DE LOS PROCESOS DE CLASIFICACION, ORDENACION, SELECCION NATURAL , FOLIACION , IDENTIFICACION, LEVANTAMIENTO  DE INVENTARIOS , ALMACENAMIENTO Y APLICACION DE PROTOCOLOS DE ELIMINACION Y TRASNFERENCIAS DOCUMENTALES.</t>
  </si>
  <si>
    <t>PRESTAR LOS SERVICIOS DE APOYO A LOS ARCHIVOS DE GESTION DE LA ENTIDAD EN LA IMPLEMENTACION DE LOS PROCESOS DE CLASIFICACIÓN , ORDENACIÓN, SELECCIÓN NATURAL , FOLIACIÓN , IDENTIFICACIÓN , LEVANTAMIENTO DE INVENTARIOS, ALMACENAMIENTO Y APLICACIÓN DE PROTOCOLOS DE ELIMINACIÓN Y TRASNFERENCIAS DOCUMENTALES.</t>
  </si>
  <si>
    <t>APOYAR EL DIAGNÓSTICO Y LEVANTAMIENTO DE INFORMACIÓN DE TODO TIPO DE INTERVENCIONES DE OBRAS DE INFRAESTRUCTURA Y APOYAR EL 100% DE LA ELABORACIÓN DE RESPUESTAS A REQUERIMIENTOS  RELACIONADOS CON EL TEMA DE MALLA VIAL , ESPACIO PÚBLICO ,PARQUES E INFRAESTRUCTURA.</t>
  </si>
  <si>
    <t>EL CONTRATISTA SE OBLIGA CON EL FONDO A PRESTAR SUS SERVICIOS PROFESIONALES PARA REALIZAR EL 100% DE LA FORMULACIÓN TÉCNICA PARA LOS CONTRATOS DE CONSTRUCCIÓN Y MANTENIMIENTO DE LA MALLA VIAL COMPETENCIA DEL FONDO DE DESARROLLO LOCAL DE BOSA Y REALIZAR VISITAS DE OBRA A LOS SITIOS QUE SOLICITE LA COMUNIDAD CON EL FIN DE PRIORIZAR AQUELLOS QUE PUEDAN SER INCLUIDOS EN LOS CONTRATOS DE CONSTRUCCIÓN Y MANTENIMIENTO DE LA MALLA VIAL COMPETENCIA DEL FONDO DE DESARROLLO LOCAL DE BOSA .</t>
  </si>
  <si>
    <t>EL CONTRATISTA SE OBLIGA CON EL FONDO A PRESTAR SUS SERVICIOS PROFESIONALES COMO ABOGADO ESPECIALIZADO EN EL AREA DE CONTRATACIÓN DEL DESPACHO DE LA ALCALDIA LOCAL DE BOSA.</t>
  </si>
  <si>
    <t>EL CONTRATISTA SE OBLIGA PARA CON EL FONDO DE DESARROLLO LOCAL DE BOSA A PRESTAR SUS SERVICIOS PROFESIONALES PARA APOYAR AL ÁREA DE DESARROLLO LOCAL - PLANEACIÓN.</t>
  </si>
  <si>
    <t>EL CONTRATISTA SE OBLIGA A PRESTAR SUS SERVICIOS PROFESIONALES COMO ABOGADO EN EL ÁREA DE GESTION DEL  DESARROLLO LOCAL, OFICINA DE CONTRATACIÓN , EN EL ACOMPAÑAMIENTO PRECONTRACTUAL, CONTRACTUAL  Y POS CONTACTUAL  DE LOS CONTRATOS QUE LE SEAN ASIGANDOS POR EL ALCALDE LOCAL</t>
  </si>
  <si>
    <t>EL CONTRATISTA SE OBLIGA CON EL FONDO A PRESTAR SUS SERVICIOS TÉCNICOS EN EL DESPACHO DEL ALCALDE LOCAL DE BOSA, GESTIONANDO LA DOCUMENTACIÓN Y REALIZANDO LAS ACTIVIDADES OPERATIVAS PROPIAS DEL MISMO.</t>
  </si>
  <si>
    <t>EL CONTRATISTA SE OBLIGA PARA CON EL FONDO A PRESTAR SUS SERVICIOS DE APOYO Y SOPORTE EN LA PLATAFORMA DEL SECOP II MEDIANTE LABORES TÉCNICAS Y ADMINISTRATIVAS EN EL ÁREA DE CONTRATACIÓN DE GESTIÓN DEL DESARROLLO LOCAL DE LA ALCALDIA LOCAL DE BOSA.</t>
  </si>
  <si>
    <t>EL CONTRATISTA SE OBLIGA PARA CON EL FONDO A PRESTAR LOS SERVICIOS PROFESIONALES EN EL ÁREA PLANEACIÓN LOCAL, PARA ADELANTAR LA FORMULACIÓN, APOYO A LA SUPERVISIÓN, SEGUIMIENTO Y EVALUACIÓN DE LOS PROYECTOS DE LA LINEA DE INVERSION 1346 Y LOS DEMÁS PROYECTOS ASIGNADOS POR EL ALCALDE LOCAL.</t>
  </si>
  <si>
    <t>EL CONTRATISTA SE OBLIGA PARA CON EL FONDO A PRESTAR LOS SERVICIOS PROFESIONALES EN EL ÁREA PLANEACIÓN LOCAL , PARA ADELANTAR LA FORMULACIÓN , APOYO A LA SUPERVISIÓN ,SEGUIMIENTO Y EVALUACIÓN DE LOS PROYECTOS DE LA LINEA DE INVERSIÓN 1342 Y LOS DEMÁS PROYECTOS ASIGNADOS POR EL ALCALDE LOCAL.</t>
  </si>
  <si>
    <t>APOYAR LA CONDUCCIÓN DE LOS VEHÍCULOS DE  LA ALCALDIA LOCAL DE ACUERDO CON LAS INSTRUCCIONES IMPARTIDAS POR EL ALCALDE LOCAL Y VELAR POR EL 100% DEL USO  DE LOS VEHÍCULOS EN ACTIVIDADES PROPIAS DE LA ADMINISTRACIÓN LOCAL .</t>
  </si>
  <si>
    <t>EL CONTRATISTA SE OBLIGA A PRESTAR SUS SERVICIOS PROFESIONALES COMO ABOGADO EN EL ÁREA DE GESTIÓN DEL  DESARROLLO LOCAL, OFICINA DE CONTRATACIÓN , EN EL ACOMPAÑAMIENTO PRECONTRACTUAL, CONTRACTUAL  Y POS CONTACTUAL  DE LOS CONTRATOS QUE LE SEAN ASIGANDOS POR EL ALCALDE LOCAL.</t>
  </si>
  <si>
    <t>EL CONTRATISTA SE OBLIGA PARA CON EL FONDO A PRESTAR LOS SERVICIOS PROFESIONALES EN EL ÁREA DE PLANEACIÓN LOCAL,PARA ADELANTAR LA FORMULACIÓN, APOYO A LA SUPERVISIÓN,SEGUIMIENTOY EVALUACIÓN DE LOS PROYECTOS DE LA LINEA DE INVERSION 1337,1341 Y LOS DEMÁS PROYECTOS ASIGNADOS POR EL ALCALDE LOCAL.</t>
  </si>
  <si>
    <t>APOYAR TÉCNICAMENTE Y ADMINISTRATIVAMENTE AL ÁREA DE GESTIÓN DEL DESARROLLO LOCAL -CONTRATACIÓN, EN LAS ACTIVIDADES NECESARIAS PARA CONTRATAR LOS BIENES Y SERVICIOS A CARGO DEL FONDO DE DESARROLLO LOCAL DE BOSA</t>
  </si>
  <si>
    <t>APOYAR LA CONDUCCION DE LOS VEHICULOS DE  LA ALCALDIA LOCAL DE ACUERDO CON LAS INSTRUCCIONES IMPARTIDAS POR EL ALCALDE LOCAL Y VELAR POR EL 100% DEL USO  DE LOS VEHICULOS EN ACTIVIDADES PROPIAS DE LA ADMINISTRACION LOCAL .</t>
  </si>
  <si>
    <t>EL CONTRATISTA SE OBLIGA A PRESTAR SUS SERVICIOS PROFESIONALES COMO ABOGADO PARA REALIZAR EL SEGUIMIENTO , LIQUIDACION, DEPURACION Y CONSOLIDACION DE LA INFORMACION DE LAS OBLIGACIONES POR PAGAR VIGENTES , A CARGO DE LA ALCALDIA LOCAL DE BOSA .</t>
  </si>
  <si>
    <t>PRESTAR SUS SERVICIOS PROFESIONALES EN LA PREVENCION,GESTION,Y ATENCION DE LOS RIESGOS EN LA LOCALIDAD DE BOSA.</t>
  </si>
  <si>
    <t>EL CONTRATISTA SE OBLIGA CON EL FONDO PARA APOYAR JURIDICAMENTE LA EJECUCION DE LAS ACCIONES REQUERIDAS PARA LA  DEPURACION DE LAS ACTUACIONES ADMINISTRATIVAS QUE CURSAN EN LA ALCALDIA LOCAL DE BOSA .</t>
  </si>
  <si>
    <t>EL CONTRATISTA SE OBLIGA A PRESTAR SUS SERVICIOS PROFESIONALES PARA COORDINAR, LIDERAR Y ASESORAR LOS PLANES Y ESTRATEGIAS DE COMUNICACION INTERNA Y EXTERNA PARA LA DIVULGACION DE LOS PROGRAMAS , PROYECTOS Y ACTIVIDADES DE LA ALCALDIA LOCAL.</t>
  </si>
  <si>
    <t>APOYAR ADMINISTRATIVA Y OPERATIVAMENTE AL AREA DEL ALMACEN DEL FDLB , EN LO RELACIONADO AL TRAMITE DE LOS PROCESOS Y PROCEDIMIENTOS A CARGO DE ESTA OFICINA , EL LEVANTAMIENTO Y VERIFICACION DE INVENTARIOS DE LOS BIENES DE PROPIEDAD O BAJO CUSTODIA DEL FONDO DE DESARROLLO LOCAL DE BOSA.</t>
  </si>
  <si>
    <t>EL CONTRATISTA SE OBLIGA CON EL FONDO A PRESTAR SUS SERVICIOS PROFESIONALES PARA APOYAR EN EL AREA DE GESTION PLANEACION LOCAL Y REALIZAR LA SOLICITUD DE COTIZACIONES , UNIFICACION DE CANASTA DE PRECIOS Y ANALISIS DE PRECIOS DE MERCADO , DE TODOS LOS PROYECTOS DE INVERSION.</t>
  </si>
  <si>
    <t>APOYAR EL 100% A LOS PROFESIONALES EN LA CALSIFICACION DE LOS DERECHOS DE PETICION , REQUERIMIENTOS Y SOLICITUDES EN GENERAL QUE SON RECECEPCIONADAS EN EL AREA DE INFRAESTRUCTURA PARA SU TRAMTE CORRESPONDIENTE, DEPURANDO PERMANENTEMENTE EL SISTEMA DE GESTION DE LA ENTIDAD.</t>
  </si>
  <si>
    <t>EL CONTRATISTA SE OBLIGA PARA CON EL FONDO  A PRESTAR SUS SERVICIOS PROFESIONALES DE ABOGADO, PARA APOYAR EL PUNTO DE ATENCIÓN AL CONSUMIDOR EN EL MARCO DEL PROYECTO CASAS DEL CONSUMIDOR, AL SERVICIO DE LOS CONSUMIDORES, PROVEEDORES Y DE LA COMUNIDAD EN GENERAL DE LA LOCALIDAD DE BOSA.</t>
  </si>
  <si>
    <t>PRESTAR SUS SERVICIOS PARA APOYAR EL 100% DEL PROCESO DE DISTRIBUCION Y DIGITALIZACION DE LA CORRESPONDENCIA DE LA ALCALDIA LOCAL DE BOSA</t>
  </si>
  <si>
    <t>APOYAR ADMINISTRATIVAY OPERATIVAMENTE LOS PROCESOS QUE CONTRIBUYAN AL BUEN FUNCIONAMIENTO DE LA OFICINA DE PRENSA Y LAS COMUNICACIONES INTERNAS DEL FONDO DE DESARROLLO LOCAL, ASI COMO ALIMENTAR LAS REDES SOCIALES DE LA ALCALDIA LOCAL, DANDO CUMPLIMIENTO A LOS PROCESOS Y PROCEDIMIENTOS DE LA MATRIZ DE GESTION LOCAL Y PLAN DE COMUNICACIONES INTERNAS Y EXTERNAS.</t>
  </si>
  <si>
    <t>EL CONTRATISTA SE OBLIGA CON EL FONDO A PRESTAR SUS SERVICIOS DE APOYO ASISTENCIAL AL DESPACHO DEL ALCALDE LOCAL DE BOSA.</t>
  </si>
  <si>
    <t>APOYAR AL EQUIPO DE PRENSA Y COMUNICACIONES DE LA ALCALDIA LOCAL DE BOSA EN GENERAR ESTRATEGIAS Y RECOPILAR INFORMACION QUE PERMITA VISIBILIZAR INTERNA Y EXTERNAMENTE LA GESTION DE LA ADMINISTRACION LOCAL A TRAVES DE LA CREACION DE ESTRATEGIAS Y CONTENIDOS DE PUBLICIDAD Y MARKETING.</t>
  </si>
  <si>
    <t>PRESTAR SUS SERVICIOS PARA APOYAR EL 100% DEL PROCESO DE RADICACION Y DISTRIBUCION DE LA CORRESPONDENCIA, ASI COMO LA ATENCION EN LA VENTANILLA CDI DE LA ALCALDIA LOCAL DE BOSA.</t>
  </si>
  <si>
    <t>APOYAR EL DIAGNOSTICO Y LEVANTAMIENTO DE INFORMACION DE TODO TIPO DE INTERVENCIONES DE OBRAS DE INFRAESTRUCTURA Y APOYAR EL 100% DE LA ELABORACION DE RESPUESTAS A REQUERIMIENTOS  RELACIONADOS CON EL TEMA DE MALLA VIAL , ESPACIO PUBLICO ,PARQUES E INFRAESTRUCTURA.</t>
  </si>
  <si>
    <t>PRESTAR SUS SERVICIOS PARA APOYAR AL 100% DEL PROCESO DE RADICACION Y DISTRIBUCION DE LA CORRESPONDENCIA , ASI COMO LA ATENCION EN LA VENTANILLA CDI DE LAS INSPECCIONES DE POLICIA DE LA ALCALDIA LOCAL DE BOSA</t>
  </si>
  <si>
    <t>EL CONTRATISTA SE OBLIGA PARA CON EL FONDO  A RESTAR SUS SERVICIOS PROFESIONALES DE ABOGADO, PARA APOYAR EL PUNTO DE ATENCIÓN AL CONSUMIDOR EN EL MARCO DEL PROYECTO CASAS DEL CONSUMIDOR, AL SERVICIO DE LOS CONSUMIDORES, PROVEEDORES Y DE LA COMUNIDAD EN GENERAL DE LA LOCALIDAD DE BOSA.</t>
  </si>
  <si>
    <t>EL CONTRATISTA SE OBLIGA CON EL FONDO PARA APOYAR JURIDICAMENTE LA EJECUCION DE LAS ACCIONES REQUERIDAS PARA EL TRAMITE E IMPULSO PROCESAL DE LAS ACTUACIONES CONTRAVENCIONALES Y/O QUERELLAS QUE CURSEN EN LAS INSPECCIONES DE  POLICIA DE LA LOCALIDAD DE BOSA .</t>
  </si>
  <si>
    <t>EL CONTRATISTA SE OBLIGA A PRESTAR SUS SERVICIOS PROFESIONALES  COMO ABOGADO EN EL AREA DE GESTION DEL DEARROLLO LOCAL , OFICINA DE CONTRATACION EN EL ACOMPAÑAMIENTO PRECONTRACTUAL , CONTRACTUAL Y POSCONTRACTUAL QUE LE SEAN ASIGNADOS POR EL ALCALDE LOCAL .</t>
  </si>
  <si>
    <t xml:space="preserve"> PRESTAR SUS SERVICIOS DE APOYO EN LA SUPERVISION DE LAS TAREAS OPERATIVAS DE CARACTER ARCHIVISTICO DESARROLLADAS EN LA ALCALDIA LOCAL PARA GARANTIZAR LA APLICACION CORRECTA DE LOS PROCEDIMIENTOS TECNICOS.</t>
  </si>
  <si>
    <t>EL CONTRATISTA SE OBLIGA PARA CON EL FONDO DE DESARROLLO LOCAL DE BOSA A PRESTAR SUS SERVICIOS DE APOYO A LA GESTION EN LAS ACTIVIDADES QUE SE GENEREN EN LA JUNTA ADMINISTRADORA LOCAL DE BOSA.</t>
  </si>
  <si>
    <t>EL CONTRATISTA SE OBLIGA  CON EL FONDO A PRESTAR SUS SERVICIOS DE APOYO PARA LOS TRAMITES DE PAGO , LIQUIDACION, CONCILIACION , Y ENTREGA DE INFORMES EN LA OFICINA DE CONTABILIDAD DEL FONDO DE DESARROLLO LOCAL DE BOSA .</t>
  </si>
  <si>
    <t>APOYO A LA GESTIÓN MEDIANTE LABORES TÉCNICAS Y ADMINISTRATIVAS EN EL AGDL</t>
  </si>
  <si>
    <t>EL CONTRATISTA SE OBLIGA A PRESTAR SUS SERVICIOS DE APOYO TECNICO PARA APOYAR EL LEVANTAMIENTO , IDENTIFICACION, VERIFICACION Y ENTREGA DEL INVENTARIO FISICO EN EL AREA DE GESTION DE DESARROLLO LOCAL -ALMACEN DE LA ALCALDIA LOCAL DE BOSA. ASI COMO ACOMPAÑAR LOS PROCESOS DE REGISTRO , VERIFICACION , RECEPCION , SEGUIMIENTO , BAJA Y REMATE DE LOS BIENES PROPIEDAD DE EL FDLB.</t>
  </si>
  <si>
    <t>EL CONTRATISTA SE OBLIGA CON EL FONDO DE DESARROLLO LOCAL DE BOSA A PRESTAR SUS SERVICIOS PROFESIONALES DE APOYO DE INFRAESTRUCTURA CONSTRUCCION Y MANTENIMIENTO DE PARQUES Y ESPACIO PUBLICO .</t>
  </si>
  <si>
    <t>EL CONTRATISTA SE OBLIGA CON EL FONDO PARA PRESTAR APOYO ASISTENCIAL EN LA GESTION DE LA ALCALDIA LOCAL DE BOSA EN EL TRAMITE DE LOS COMPARENDOS Y QUERELLAS DE CONFORMIDAD CON EL CODIGO NACIONAL DE POLICIA- LEY 1801 DE 2016.</t>
  </si>
  <si>
    <t>PRESTAR SUSU SERVICIOS TECNICOS DE APOYO A LA GESTION Y ATENCION DE LOS RIESGOS EN LA LOCALIDAD DE BOSA .</t>
  </si>
  <si>
    <t>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t>
  </si>
  <si>
    <t>EL CONTRATISTA SE OBLIGA CON EL FONDO PARA APOYAR JURIDICAMENTE LA EJECUCION  DE LAS ACCIONES REQUERIDAS PARA LA DEPURACION DE LAS ACTUACIONES ADMINISTRATIVAS QUE CURSAN EN LA ALCALDIA LOCAL DE BOSA.</t>
  </si>
  <si>
    <t>EL CONTRATISTA SE OBLIGA CON EL FONDO A PRESTAR SUS SERVICIOS PROFESIONALES PARA GENERAR LA ESTRATEGIA DE COMUNICACIONES DE PUNTO VIVE DIGITAL Y REALIZAR LA ARTICULACION CON LA OFICINA DE PRENSA Y LA OFICINA DE PLANEACION DE LA ALCALDIA LOCAL DE BOSA.</t>
  </si>
  <si>
    <t>EL CONTRATISTA SE OBLIGA A PRESTAR SUS SERVICIOS PROFESIONALES COMO ABOGADO EN EL AREA DE GESTION DEL  DESARROLLO LOCAL, OFICINA DE CONTRATACION , EN EL ACOMPAÑAMIENTO PRECONTRACTUAL, CONTRACTUAL  Y POS CONTACTUAL  DE LOS CONTRATOS QUE LE SEAN ASIGANDOS POR EL ALCALDE LOCAL</t>
  </si>
  <si>
    <t>APOYAR AL FONDO DE DESARROLLO LOCAL DE BOSA , EN EL PROCESO DE LIQUIDACION DE CONTRATOS Y/O CONVENIOS REALIZANDO LA REVISION TECNICA, ADMNISTRATIVA Y FINANCIERA RESPECTIVA.</t>
  </si>
  <si>
    <t>PRESTAR LOS SERVICIOS TECNICOS PARA LA OPERACION , SEGUIMIENTO Y CUMPLIMIENTO DE LOS PROCESOS Y PROCEDIMIENTOS TIPO C , REQUERIDOS PARA EL OPORTUNO Y ADECUADO REGISTRO , CRUCE Y REPORTE DE LOS DATOS EN EL SISTEMA MISIONAL-SIRBE, QUE CONTRIBUYAN A LA GARANTIA DE LOS DERECHOS DE LA POBLACION MAYOR EN EL MARCO DE LA POLITICA PUBLICA SOCIAL PARA EL ENVEJECIMIENTO Y LA VEJEZ EN EL DISTRITO CAPITAL A CARGO DE LA ALCALDIA LOCAL DE BOSA</t>
  </si>
  <si>
    <t>PRESTAR LOS SERVICIOS PROFESIONALES PARA LA OPERACION , SEGUIMIENTO Y CUMPLIMIENTO DE LOS PROCESOS Y PROCEDIMIENTOS DEL SERVICIO DE APOYO ECONOMICO TIPO C , REQUERIDOS PARA EL OPORTUNO Y ADECUADO REGISTRO , CRUCE Y REPORTE DE LOS DATOS EN EL SISTEMA MISIONAL -SIRBE , QUE CONTRIBUYAN A LA GARANTIA DE LOS DERECHOS DE LA POBLACION MAYOR EN EL MARCO DE LA POLITICA PUBLICA SOCIAL PARA EL ENVEJECIMIENTO Y LA VEJEZ EN EL DISTRITO CAPITAL A CARGO DE LA ALCALDIA LOCAL .</t>
  </si>
  <si>
    <t>EL CONTRATISTA SE OBLIGA PARA CON EL FONDO DE DESARROLLO LOLCAL DE BOSA, A PRESTAR SUS SERVICIOS PROFESIONALES COMO ENLACE ENTRE LA ADMNISTRACION LOCAL Y LOS DIFERENTES ACTORES POLITICOS Y COMUNITARIOS Y APOYAR LAS DEMAS ACTIVIDADES QUE SE GENEREN EN EL AREA DE GESTION DE DESARROLLO LOCAL - PARTICIPACION .</t>
  </si>
  <si>
    <t>EL CONTRATISTA SE OBLIGA CON EL FONDO PARA APOYAR LA GESTION DOCUMENTAL DE LA ALCALDIA LOCAL DE BOSA ACOMPAÑANDO AL EQUIPO JURIDICO DE DEPURACION EN LAS LABORES OPERATIVAS QUE GENERA EL PROCESO DE IMPULSO DE LAS ACTUACIONES ADMNISTRATIVAS EXISTENTES EN LAS DIFERENTES ALCALDIAS LOCALES .</t>
  </si>
  <si>
    <t>APOYAR LA CONDUCCION DE LOS VEHICULOS DE LA ALCALDIA LOCAL DE ACUERDO CON LAS INSTRUCCIONES INPARTIDAS POR EL ALCALDE LOCAL Y VELAR POR EL 100% DE EL USO DE LOS VEHICULOS EN ACTIVIDADES PROPIAS DE LA ADMINISTRACION LOCAL.</t>
  </si>
  <si>
    <t>EL CONTRATISTA SE OBLIGA A PRESTAR SUS SERVICIOS TECNICOS PARA APOYAR Y DAR SOPORTE TECNICO AL ADMINISTRADOR Y USUARIO FINAL DE LA RED DE SISTEMAS Y TECNOLOGIA E INFORMACION DE LA ALCALDIA LOCAL DE BOSA .</t>
  </si>
  <si>
    <t>EL CONTRATISTA SE OBLIGA PARA CON EL FONDO DE DESARROLLO LOCAL A ADELANTAR LAS ACCIONES TENDIENTES AL AGENCIAMIENTO E IMPLEMENTACION DE LAS POLITICAS PUBLICAS DEL ORDEN DISTRITAL EN LO LOCAL , SEGUIMIENTO AL PLAN DE DESARROLLO LOCAL , ACOMPAÑAR LAS INSTANCIAS DE PARTICIPACION QUE LE SEAN ASIGNADAS POR EL SUPERVISIOR Y APOYAR LAS DEMAS ACTIVIDADES QUE SE GENEREN EN EL AREA DE GESTION DE DESARROLLO LOCAL .</t>
  </si>
  <si>
    <t>APOYAR AL ALCALDE LOCAL EN LA PROMOCION, ACOMPAÑAMIENTO , COORDINACION Y ATENCION DE LAS INSTANCIAS DE  COORDINACION INSTITUCIONALES Y LAS INSTANCIAS DE PARTICIPACION LOCALES, ASI COMO LOS PROCESOS COMUNITARIOS EN LOCALIDAD.</t>
  </si>
  <si>
    <t>EL CONTRATISTA SE OBLIGA CON EL FONDO DE DESARROLLO LOCAL DE BOSA A PRESTAR SUS SERVICIOS PROFESIONALES EN EL ACOMPAÑAMIENTO EN LA GESTION SOCIAL DE LAS OBRAS DE INFRAESTRUCTURA QUE SE EJECUTEN EN LA LOCALIDAD CON RECURSOS DE LA ADMINISTRACION LOCAL , DE ACUERDO CON LOS ESTUDIOS PREVIOS.</t>
  </si>
  <si>
    <t>EL CONTRATISTA SE OBLIGA CON EL FONDO A PRESTAR SUS SERVICIOS PROFESIONALES PARA APOYAR EL AREA DE PLANEACION LOCAL Y REALIZAR LOS ESTUDIOS DEL SECTOR Y APOYAR LAS EVALUACIONES FINANCIERAS DE LOS PROCESOS CONTRACTUALES DE LA ALCALDIA LOCAL DE BOSA. REEMPLAZA CRP 511 DE 2019 POR CESIÓN DEL CONTRATO.</t>
  </si>
  <si>
    <t>EL CONTRATISTA SE OBLIGA CON EL FONDO PARA APOYAR JURIDICAMENTE LA EJECUCION  DE LAS ACCIONES REQUERIDAS PARA LA DEPURACION DE LAS ACTUACIONES ADMINISTRATIVAS QUE CURSAN EN LA ALCALDIA LOCAL DE BOSA</t>
  </si>
  <si>
    <t>EL CONTRATISTA SE OBLIGA A PRESTAR SERVICIOS DE APOYO A LA CASA DEL CONSUMIDOR EN EL MARCO DEL PROYECTO CASAS DEL CONSUMIDOR, AL SERVICIO DE LOS CONSUMIDORES, PROVEEDORES Y DE LA COMUNIDAD EN GENERAL DE LA LOCALIDAD DE BOSA.</t>
  </si>
  <si>
    <t>APOYAR AL EQUIPO DE PRENSA Y COMUNICACIONES DE LA ALCALDIA LOCAL MEDIANTE EL REGISTRO,LA EDICION Y LA PRESENTACION DE FOTOGRAFIAS DE LOS ACONTECIMIENTOS, HECHOS Y EVENTOS DE LA ALCALDIA LOCAL EN LOS MEDIOS DE COMUNICACION , ESPECIALMENTE ESCRITOS , DIGITALES Y AUDIOVISUALES.</t>
  </si>
  <si>
    <t>PRESTAR SUS SERVICIOS PARA APOYAR EL 100% DEL PROCESO DE RADICACION, NOTIFICACION Y ENTREGA DE LA CORRESPONDENCIA INTERNA Y EXTERNA DE LA ALCALDIA LOCAL DE BOSA.</t>
  </si>
  <si>
    <t>EL CONTRATISTA SE OBLIGA CON EL FONDO PARA APOYAR LA GESTION DOCUMENTAL DE LA ALCALDIA LOCAL DE BOSA ACOMPAÑANDO AL  EQUIPO JURIDICO DE DEPURACION EN LAS LABORES OPERATIVAS QUE GENERA EL PROCESO DE IMPULSO DE LAS ACTUALIZACIONES ADMINISTRATIVAS EXISTENTES EN LAS DIFERENTES ALCALDIAS LOCALES.</t>
  </si>
  <si>
    <t>EL CONTRATISTA SE OBLIGA A PRESTAR SERVICIOS DE APOYO A LA CASA DEL CONSUMIDOR EN EL MARCO DEL PROYECTO CASAS DEL CONSUMIDOR, AL SERVICIO DE LOS CONSUMIDORES, PROVEEDORES  DE LA COMUNIDAD EN GENERAL DE LA LOCALIDAD DE BOSA.</t>
  </si>
  <si>
    <t>APOYAR LA GESTION DOCUMENTAL DE LA ALCALDIA LOCAL PARA LA IMPLEMENTACION DEL PROCESO DE VERIFICACION , SOPORTE Y ACOMPAÑAMIENTO , EN EL DESARROLLO DE LAS ACTIVIDADES PROPIAS DE LOS PROCESOS Y ACTUACIONES ADMINISTRATIVAS EXISTENTE.</t>
  </si>
  <si>
    <t>EL CONTRATISTA SE OBLIGA PARA CON EL FONDO DE DESARROLLO LOCAL DE BOSA A PRESTAR SUS SERVICIOS PROFESIONALES EN EL PROCESO DE FORMULACION , APOYO A LA SUPERVISION, SEGUIMIENTO Y EVALUACION DE PROYECTOS DE INVERSION LOCAL RELACIONADOS CON EL AREA DE PARTICIPACION, ACOMPAÑAR LA INSTANCIA DE PARTICIPACION QUE LE SEAN ASIGNADAS POR EL SUPERVISOR Y APOYAR LAS DEMAS ACTIVIDADES QUE SE GENEREN EN EL AREA DE GESTION DEL DESARROLLO LOCAL .</t>
  </si>
  <si>
    <t>EL CONTRATISTA SE OBLIGA CON EL FONDO PARA APOYAR TÉCNICAMENTE LAS DISTINTAS ETAPAS DE LOS PROCESOS DE COMPETENCIA DE LAS INSPECCIONES DE POLICIA DE LA LOCALIDAD DE BOSA, SEGÚN REPARTO.</t>
  </si>
  <si>
    <t>EL CONTRATISTA SE OBLIGA PARA CON EL FONDO DE DESARROLLO LOCAL A PRESTAR SUS SERVICIOS PROFESIONALES EN EL PROCESO DE DISEÑO, IMPLEMENTACIÓN, SEGUIMIENTO Y EVALUACIÓN DE LA ESTRATÉGIA LOCAL DE EMPRENDIMIENTO, EL AGENCIAMIENTO DE LAS POLÍTICAS PÚBLICAS DEL SECTOR DE DESARROLLO ECONÓMICO Y ACOMPAÑAR LAS INSTANCIAS DE PARTICIPACIÓN QUE LE SEAN ASIGNADAS POR EL SUPERVISOR Y DEMÁS ACTIVIDADES QUE SE GENEREN EN EL ÁREA DE GESTIÓN DEL DESARROLLO LOCAL.</t>
  </si>
  <si>
    <t>EL CONTRATISTA SE OBLIGA CON EL FONDO PARA APOYAR AL ALCALDE LOCAL EN LA FORMULACION, SEGUIMIENTO  E IMPLEMENTACION DE LA ESTRATEGIA LOCAL PARA LA TERMINACION JURIDICA DE LAS ACTUACIONES QUE CURSAN EN LA ALCALDIA LOCAL DE BOSA.</t>
  </si>
  <si>
    <t>EL CONTRATISTA SE OBLIGA CON EL FONDO DE DESARROLLO LOCAL DE BOSA A PRESTAR SUS SERVICIOS PROFESIONALES EN EL AREA DE GESTION DE DESARROLLO - OFICINA DE PLANEACION PARA ADELANTAR AGENCIAMIENTO , FORMULACION , SEGUIMIENTO Y CONTRATACION DE LOS 13 PROGRAMAS , 14 PROYETOS DE INVERSION Y 36 METAS DEL PLAN DE DESARROLLO LOCAL DE BOSA.</t>
  </si>
  <si>
    <t>EL CONTRATISTA SE OBLIGA CON EL FONDO PARA APOYAR AL ALCALDE LOCAL EN LA PROMOCION , ARTICULACION , ACOMPAÑAMIENTO Y SEGUIMIENTO PARA LA ATENCION Y PROTECCION DE LOS ANIMALES DOMESTICOS Y SILVESTRES DE LA LOCALIDAD DE BOSA.</t>
  </si>
  <si>
    <t>LIDERAR Y GARANTIZAR LA IMPLEMENTACIONY SEGUIMIENTO DE LOS PROCESO Y PROCEDIMIENTOS DEL SERVICIO SOCIAL DEL APOYO ECONOMICO TIPO C , EN EL MARCO DE LA POLITICA PUBLICA SOCIAL PARA EL ENVEJECIMIENTO Y LA VEJEZ EN EL DISTRITO CAPITAL A CARGO DE LA ALCALDIA LOCAL DE BOSA.</t>
  </si>
  <si>
    <t>EL CONTRATISTA SE OBLIGA CON EL FONDO DE DESARROLLO LOCAL DE BOSA A PRESTAR SUS SERVICIOS PROFESIONALES PARA REALIZAR EL 100% DEL SEGUIMIENTO Y CONSOLIDACION DE LAS ESTABILIDAD DE LAS OBRAS DE INFRAESTRUCTURA Y LAS VISITAS DE SEGUIMIENTO DE LA ESTABILIDAD DE OBRA, A LOS PROYECTOS DE CONSTRUCCION Y/O REHABILITACION DE OBRAS DE INFRAESTRUCTURA VIAL Y PARQUES EJEUTADOS POR EL FONDO DE DESARROLLO LOCAL DE BOSA .</t>
  </si>
  <si>
    <t>EL CONTRATISTA SE OBLIGA CON EL FONDO PARA APOYAR TECNICAMENTE LAS DISTINTAS ETAPAS DE LOS PROCESOS DE COMPETENCIA DE LA ALCALDIA LOCAL DE BOSA PARA LA DEPURACION DE ACTUACIONES  ADMINISTRATIVAS.</t>
  </si>
  <si>
    <t>APOYO TECNICO A LA GESTION Y FUNCIONAMIENTO DEL PUNTO VIVE DIGITAL EN LOCALIDAD DE BOSA</t>
  </si>
  <si>
    <t xml:space="preserve"> APOYAR AL EQUIPO DE PRENSA Y COMUNICACIONES DE LA ALCALDIA LOCAL EN LA REALIZACION Y PUBLICACION DE CONTENIDOS DE REDES SOCIALES Y CANALES DE DIVULGACION DIGITAL (SITIO WEB) DE LA ALCALDIA LOCAL .</t>
  </si>
  <si>
    <t>EL CONTRATISTA SE OBLIGA A PRESTAR SERVICIOS PROFESIONALES DE INGENIERO PARA APOYAR EL PUNTO DE ATENCION AL CONSUMIDOR EN EL MARCO DEL PROYECTO CASAS DEL CONSUMIDOR , AL SERVICIO DE LOS CONSUMIDORES, PROVEEDORES Y DE LA COMUNIDAD EN GENERAL DE  LA LOCALIDAD DE BOSA.</t>
  </si>
  <si>
    <t>EL CONTRATISTA SE OBLIGA A PRESTAR SUS SERVICIOS PROFESIONALES DE SOPORTE Y MONITOREO A LOS APLICATIVOS INSTITUCIONALES UTILIZADOS EN LAS DEPENDENCIAS DE LA ALCALDIA LOCAL DE BOSA.</t>
  </si>
  <si>
    <t>EL CONTRATISTA SE OBLIGA CON EL FONDO PARA APOYAR TECNICAMENTE LAS DISTINTAS ETAPAS DE LOS PROCESOS DE COMPETENCIA DE LA ALCALDIA LOCAL DE BOSA PARA LA DEPURACION DE ACTUACIONES  ADMINISTRATIVAS".</t>
  </si>
  <si>
    <t>EL CONTRATISTA SE OBLIGA CON EL FONDO A PRESTAR SUS SERVICIOS PROFESIONALES PARA APOYAR TECNICAMENTE A LOS RESPONSABLES E INTEGRANTES DE LOS PROCESOS EN LA IMPLEMENTACION DE HERRAMIENTAS DE GESTION , SIGUIENDO LOS LINEAMIENTOS METODOLOGICOS ESTABLECIDOS POR LA OFICINA ASESORA DE PLANEACION DE LA SECRETARIA DISTRITAL DE GOBIERNO.</t>
  </si>
  <si>
    <t>APOYO PROFESIONAL COMO ABOGADO ESPECIALIZADO DEL DESPACHO CON RELACION A LOS PROCESOS JURIDICOS DERIVADOS DEL AREA PARA LA GESTION POLICIVA.</t>
  </si>
  <si>
    <t>EL CONTRATISTA SE OBLIGA CON EL FONDO PARA APOYAR ADMINISTRATIVA Y ASISTENCIALMENTE AL REFERENTE DE SEGURIDAD DE LA ALCALDÍA LOCAL DE BOSA.</t>
  </si>
  <si>
    <t>LIDERAR EL PROCESO DE FORMULACION DE PROYECTOS DE INFRAESTRUCTURA , MALLA VIAL Y PARQUES E IMPLEMENTAR Y EVALUAR EN COORDINACION CON EL EQUIPO PROFESIONAL DEL DESPACHO LA EVALUACION DEL 100% DE LOS PROCESOS DE CONTRATACION DE INFRAESTRUCTURA</t>
  </si>
  <si>
    <t>EL CONTRATISTA SE OBLIGA CON EL FONDO PARA APOYAR TECNICA Y ADMNISTRATIVAMENTE EN TODAS LAS ACTIVIDADADES ASIGNADAS EN EL TRAMITE  Y DESARROLLO DE LOS DESPACHOS COMISORIOS QUE POR COMPETEMCIA CORRESPONDE A LA ALCALDIA LOCAL DE BOSA.</t>
  </si>
  <si>
    <t>EL CONTRATISTA SE OBLIGA A PRESTAR SUS SERVICIOS DE APOYO PARA LOS TRAMITES DE PAGO , LIQUIDACION, CONCILIACION , Y ENTREGA DE INFORMES EN LA OFICINA DE CONTABILIDAD DEL FONDO DE DESARROLLO LOCAL DE BOSA .</t>
  </si>
  <si>
    <t>EL CONTRATISTA SE OBLIGA CON EL FONDO DE DESARROLLO LOCAL DE BOSA PARA APOYAR LA FORMULACION , EJECUCION ,SEGUIMIENTO Y MEJORA CONTINUA DE LAS HERRAMIENTAS QUE CONFORMAN LA GESTION AMBIENTAL INSTITUCIONAL DE LA ALCALIDA LOCAL DE BOSA .</t>
  </si>
  <si>
    <t>EL CONTRATISTA SE OBLIGA CON EL FONDO A PRESTAR SUS SERVICIOS PROFESIONALES ESPECIALIZADOS DE APOYO A LA PLANEACION ESTRATEGICA Y SEGUIMIENTO A LAS METAS DEL PLAN DE DESARROLLO LOCAL 2017-2020.</t>
  </si>
  <si>
    <t>EL CONTRATISTA SE OBLIGA PARA CON EL FONDO DE DESARROLLO LOCAL A PRESTAR SUS SERVICIOS PROFESIONALES EN EL PROCESO DE DISEÑO, IMPLEMENTACIÓN, SEGUIMIENTO Y EVALUACIÓN DE LA ESTRATÉGIA LOCAL DE EMPLEABILIDAD, EL AGENCIAMIENTO DE LAS POLÍTICAS PÚBLICAS DEL SECTOR DE DESARROLLO ECONÓMICO Y ACOMPAÑAR LAS INSTANCIAS DE PARTICIPACIÓN QUE LE SEAN ASIGNADAS POR EL SUPERVISOR Y DEMÁS ACTIVIDADES QUE SE GENEREN EN EL ÁREA DE GESTIÓN DEL DESARROLLO LOCAL.</t>
  </si>
  <si>
    <t>APOYO PROFESIONAL PARA ADMINISTRAR LOS SERVICIOS INFORMATICOS Y TECNOLOGICOS INSTALADOS EN EL PUNTO VIVE DIGITAL DE LA LOCALIDAD .</t>
  </si>
  <si>
    <t>EL CONTRATISTA SE OBLIGA A PRESTAR SUS SERVICIOS PROFESIONALES COMO APOYO A LOS TRAMITES DE PAGO, GENERACION DE REPORTES Y EXPEDICION DE DOCUMENTOS PRESUPUESTALES EN EL FONDO DE DESARROLLO LOCAL DE BOSA .</t>
  </si>
  <si>
    <t>EL CONTRATISTA SE OBLIGA CON EL FONDO A PRESTAR SUS SERVICIOS PROFESIONALES COMO ABOGADO- COBRO PERSUASIVO- EN EL AREA DE GESTION POLICIVA Y JURIDICA DE LA ALCALDIA LOCAL DE BOSA .</t>
  </si>
  <si>
    <t>APOYAR EL 100% DE LAS ACTIVIDADES OPERATIVAS, ADMINISTRATIVAS Y DE LOGISTICA DE LA ALCALDIA LOCAL DE BOSA QUE SE REQUIERA.</t>
  </si>
  <si>
    <t>EL CONTRATISTA SE OBLIGA PARA CON EL FONDO A PRESTAR LOS SERVICIOS PROFESIONALES EN EL AREA PLANEACION LOCAL , PARA ADELANTAR LA FORMULACION , APOYO A LA SUPERVISION ,SEGUIMIENTO Y EVALUACION DE LOS PROYECTOS DE LA LINEA DE INVERSION 1342 Y LOS DEMAS PROYECTOS ASIGNADOS POR EL ALCALDE LOCAL.</t>
  </si>
  <si>
    <t>EL CONTRATISTA SE OBLIGA CON EL FONDO PARA APOYAR EL ALCALDE EN LA GESTION DE LOS ASUNTOS RELACIONADOS CON SEGURIDAD CIUDADANA, CONVIVENCIA Y PREVENCION DE CONFLICTIVIDADES ,VIOLENCIAS Y DELITOS DE LA LOCALIDAD DE BOSA, DE CONFORMIDAD CON EL MARCO NORMATIVO APLICABLE EN LA MATERIA .|62200000|0|0|62200000|0|62200000</t>
  </si>
  <si>
    <t>EL CONTRATISTA SE OBLIGA A PRESTAR SUS SERVICIOS COMO PROFESIONAL ESPECIALIZADO , DE ENLACE ENTRE LA ALCALDIA LOCAL DE BOSA Y LAS ENTIDADES DEL DISTRITO EN LOS TEMAS DE ARTICULACION Y GESTION DE LA OFERTA INSTITUCIONAL .</t>
  </si>
  <si>
    <t>REALIZAR LAS ACTIVIDADES ASISTENCIALES NECESARIAS CON EL FIN DE DAR CUMPLIMIENTO A LO DISPUESTO EN EL INSTRUCTIVO 1D-GAR-10 - INSTRUCTIVO PARA EL MANEJO Y ADMINISTRACIÓN DEL ARCHIVO CENTRALIZADO DE CONTRATOS</t>
  </si>
  <si>
    <t>EL CONTRATISTA SE OBLIGA PARA CON EL FONDO A PRESTAR LOS SERVICIOS PROFESIONALES EN EL ÁREA DE PLANEACIÓN LOCAL , PARA ADELANTAR LA FORMULACIÓN, APOYO A LA SUPERVISIÓN, SEGUIMIENTO Y EVALUACIÓN DE LOS PROYECTOS DE LA LINEA DE INVERSIÓN 1244 Y LOS DEMÁS PROYECTOS ASIGNADOS POR EL ALCALDE LOCAL .</t>
  </si>
  <si>
    <t>APOYO A LA GESTION MEDIANTE LABORES TECNICAS Y ADMINISTRATIVAS EN EL AGDL</t>
  </si>
  <si>
    <t>EL CONTRATISTA SE OBLIGA A PRESTAR SUS SERVICIOS PROFESIONALES PARA LA IMPLEMENTACION DE LAS ACCIONES Y LINEAMIENTOS DE LAS ACCIONES Y LINEAMIENTOS TECNICOS SURTIDOS DEL PROGRAMA DE GESTION DOCUEMNTAL Y DEMAS INSTRUMENTOS TECNICOS ARCHIVISTICOS.</t>
  </si>
  <si>
    <t>EL CONTRATISTA SE OBLIGA CON EL FONDO A PRESTAR SUS SERVICIOS PROFESIONALES PARA APOYAR TECNICAMENTE LAS AREAS CON EL TRAMITE Y SEGUIMIENTO DE LAS SOLICITUDES QUE SEAN RADICADAS A LA ALCALDIA LOCAL DE BOSA Y BRINDAR ESTRATEGIAS PARA DEPURAR Y DAR CUMPLIMIENTO A LOS PROCEDIMIENTOS Y LINEAMIENTOS METODOLOGICOS ESTABLECIDOS EN EL SISTEMA INTEGRADO DE GESTION.</t>
  </si>
  <si>
    <t>EL CONTRATISTA SE OBLIGA A PRESTAR SUS SERVICIOS EN EL AREA DE GESTION DE DESARROLLO LOCAL PARA APOYAR LA ADMNISTRACION DE LA CASA DE PARTICIPACION Y BRINDAR ATENCION OPORTUNA Y DE CALIDAD A LA COMUNIDAD Y DEMAS ACTIVIDADES QUE LE SEAN DESIGNADAS POR EL SUPERVISOR .</t>
  </si>
  <si>
    <t xml:space="preserve">	EL CONTRATISTA SE OBLIGA CON EL FONDO APOYAR LA FORMULACIÓN, GESTIÓN Y SEGUIMIENTO DE ACTIVIDADES ENFOCADAS A LA GESTIÓN AMBIENTAL EXTERNA, ENCAMINADAS A LA MITIGACIÓN DE LOS DIFERENTES IMPACTOS AMBIENTALES Y LA CONSERVACIÓN DE LOS RECURSOS NATURALES DE LA LOCALIDAD</t>
  </si>
  <si>
    <t>EL CONTRATISTA SE OBLIGA A PRESTAR SUS SERVICIOS PROFESIONALES PARA COORDINAR Y REALIZAR LAS ESTRATÉGIAS DE ACTIVIDAD FÍSICA MEDIANTE LA VINCULACIÓN DE 1030 PERSONAS A PROCESOS DE FORMACIÓN DEPORTIVA Y ACTIVIDAD FÍSICA , EN ACCIONES DE SEGUIMIENTO Y MEJORA CONTINUA EN LAS 5 UPZS DE LA LOCALIDAD DE BOSA.</t>
  </si>
  <si>
    <t>EL CONTRATISTA SE OBLIGA A PRESTAR SUS SERVICIOS COMO INSTRUCTOR DE ACTIVIDAD FISICA , EN LA EJECUCION DE LAS ACTIVIDADES PARA LA IMPLEMENTACION DEL PROGRAMA " MEJORES OPORTUNIDADES PARA EL DESARROOLLO A TRAVES DE LA CULTURA, LA RECREACION Y EL DEPORTE", Y LAS ESTRATEGIAS DE ACTIVIDAD FISICA MEDIANTE LA VINCULACION DE PERSONAS A PROCESOS  PARA EL CUMPLIMIENTO DEL PROYECTO 1342 BOSA TERRITORIO , CULTURAL , RECREATIVO Y DEPORTIVO .</t>
  </si>
  <si>
    <t>EL CONTRATISTA SE OBLIGA A PRESTAR SUS SERVICIOS COMO INSTRUCTOR DEPORTIVO , EN LA EJECUCIÓN DE LAS ACTIVIDADES PARA LA IMPLEMENTACIÓN DEL PROGRAMA " MEJORES OPORTUNIDADES PARA EL DESARROOLLO A TRAVÉS DE LA CULTURA, LA RECREACIÓN Y EL DEPORTE", Y LAS ESTRATÉGIAS DE FORMACIÓN DEPORTIVA MEDIANTE LA VINCULACIÓN E INSTRUCCIÓN DE PERSONAS , ,PARA EL CUMPLIMIENTO DEL PROYECTO 1342 BOSA TERRITORIO , CULTURAL , RECREATIVO Y DEPORTIVO .</t>
  </si>
  <si>
    <t>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t>
  </si>
  <si>
    <t>EL CONTRATISTA SE OBLIGA CON EL FONDO DE DESARROLLO LOCAL DE BOSA, A PRESTAR SUS SERVICIOS PROFESIONALES COMO ABOGADO ESPECIALIZADO DE APOYO AL DESPACHO EN TEMAS CIVILES, PENALES, LABORALES, COMERCIALES Y DEMAS AREAS DE DERECHO PRIVADO.</t>
  </si>
  <si>
    <t>EL CONTRATISTA SE OBLIGA PARA CON EL FONDO DE DESARROLLO LOCAL A PRESTAR SUS SERVICIOS PROFESIONALES EN ACTIVIDADES RELACIONADAS CON ASUNTOS ADMINITRATIVOS, DE GESTIÓN DOCUMENTAL , ATENCIÓN A LA COMUNIDAD Y DEMÁS ACTIVIDADES QUE SE GENEREN EN EL AREA DE PARTICIPACIÓN.</t>
  </si>
  <si>
    <t>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t>
  </si>
  <si>
    <t>EL CONTRATISTA SE OBLIGA CON EL FONDO A PRESTAR SUS SERVICIOS PROFESIONALES APOYAR TÉCNICAMENTE A LAS ÁREAS EN LA FORMULACIÓN , TRÁMITE, CONTROL Y SEGUIMIENTO DE LOS PLANES DE GESTIÓN , PLANES DE TRABAJO Y PLANES DE MEJORAMIENTO EN CONCORDANCIA CON LOS PROCESOS Y LINEAMIENTOS METODOLÓGICOS ESTABLECIDOS EN EL SISTEMA INTEGRADO DE GESTIÓN O MODELO INTEGRADO DE PLANEACIÓN Y GESTIÓN DE LA SECRETARIA DISTRITAL DE GOBIERNO.</t>
  </si>
  <si>
    <t>EL CONTRATISTA SE OBLIGA CON EL FONDO A PRESTAR SUS SERVICIOS TÉCNICOS APOYANDO LOS TRÁMITES ADMINISTRATIVOS DE CARÁCTER SECRETARIAL EN EL DESPACHO.</t>
  </si>
  <si>
    <t>PRESTAR SUS SERVICIOS PROFESIONALES COMO ABOGADO PARA ORIENTAR LAS ETAPAS PRECONTRACTUALES Y POSCONTRACTUALES DE ACUERDO AL PLAN DE ADQUISICIONES QUE ADELANTE EL FONDO DE DESARROLLO LOCAL DE BOSA</t>
  </si>
  <si>
    <t>EL CONTRATISTA SE OBLIGA CON EL FONDO PARA APOYAR LAS LABORES DE ENTREGA Y RECIBO DE LAS COMUNICACIONES EMITIDAS O RECIBIDAS POR LAS INSPECCIONES DE POLICIA DE LA LOCALIDAD DE BOSA.</t>
  </si>
  <si>
    <t>EL CONTRATISTA SE OBLIGA A PRESTAR SUS SERVICIOS PROFESIONALES COMO ABOGADO EN EL ÁREA DE GESTIÓN DEL  DESARROLLO LOCAL, OFICINA DE CONTRATACIÓN , EN EL ACOMPAÑAMIENTO PRECONTRACTUAL, CONTRACTUAL  Y POS CONTACTUAL  DE LOS CONTRATOS QUE LE SEAN ASIGANDOS POR EL ALCALDE LOCAL</t>
  </si>
  <si>
    <t>EL CONTRATISTA SE OBLIGA CON EL FONDO PARA APOYAR ADMINISTRATIVA Y ASISTENCIALMENTE A LAS INSPECCIONES DE POLICIA DE LA LOCALIDAD DE BOSA.</t>
  </si>
  <si>
    <t>EL CONTRATISTA SE OBLIGA PARA CON EL FONDO A PRESTAR LOS SERVICIOS PROFESIONALES EN EL AREA PLANEACION LOCAL, PARA ADELANTAR LA FORMULACION, APOYO A LA SUPERVISION, SEGUIMIENTO Y EVALUACION DE LOS PRYECTOS DE LA LINEA DE INVERSION 1346 Y LOS DEMAS PROYECTOS ASIGNADOS POR EL ALCALDE LOCAL.</t>
  </si>
  <si>
    <t>EL CONTRATISTA SE OBLIGA CON EL FONDO DE DESARROLLO LOCAL DE BOSA PARA REALIZAR SEGUIMIENTO Y CONTROL AL PROCESO DE COMPARENDOS ,ASI COMO APOYAR SENSIBILIZACION CON LA POLICIA E IMPULSAR MEDIDAS PREVENTIVAS CON LA CIUDADANIA EN EL MARCO DEL CODIGO NACIONAL DE POLICA .</t>
  </si>
  <si>
    <t>El contratista se obliga con el fondo a prestar sus servicios profesionales en el area de planeación local para adelantar la formulación , apoyo  a la supervision , seguimiento y evaluacion de los proyectos de la linea de inversion 1339 y 1347 y los demas proyectos asignados por el alcalde.</t>
  </si>
  <si>
    <t>EL CONTRATISTA SE OBLIGA A PRESTAR SUS SERVICIOS TÉCNICOS PARA DAR SOPORTE TÉCNICO AL ADMINISTRADOR Y BRINDAR APOYO A LOS USUARIOS DE LA RED DE SISTEMAS Y TECNOLOGÍA E INFORMACIÓN DE LA ALCALDIA LOCAL DE BOSA.</t>
  </si>
  <si>
    <t>EL CONTRATISTA SE OBLIGA CON EL FONDO DE DESARROLLO LOCAL DE BOSA A PRESTAR SUS SERVICIOS PROFESIONALES PARA ADMINISTRAR LA RED DE VOZ Y DATOS Y EL MANEJO DE LA PLATAFORMA INFORMATICA DE LAS DIFERENTES DEPENDENCIAS DE LA ALCALDIA LOCAL DE BOSA, DE CONFORMIDAD CON LAS CONDICIONES ESTABLECIDAS.</t>
  </si>
  <si>
    <t>PRESTAR LOS SERVICIOS PROFESIONALES PARA LA OPERACIÓN ,PRESTACIÓN,SEGUIMIENTO Y CUMPLIMIENTO DE LOS PROCEDIMIENTOS ADMNISTRATIVOS ,OPERATIVOS, Y PROGRAMÁTICOS  DEL SERVICIO APOYO ECONÓMICO TIPO C , QUE CONTRIBUYAN A LA GARANTÍA DE LOS DERECHOS DE LA POBLACIÓN MAYOR EN EL MARCO DE LA POLÍTICA PÚBLICA SOCIAL PARA EL ENVEJECIMIENTO Y LA VEJEZ EN EL DISTRITO CAPITAL A CARGO DE LA ALCALDÍA LOCAL DE BOSA.</t>
  </si>
  <si>
    <t>APOYAR AL EQUIPO DE PRENSA Y COMUNICACIONES DE LA ALCALDÍA LOCAL EN LA REALIZACIÓN DE PRODUCTOS Y PIEZAS DIGITALES, IMPRESAS Y PUBLICITARIAS DE GRAN FORMATO Y DE ANIMACIÓN GRÁFICA, ASÍ COMO APOYAR LA PRODUCCIÓN Y MONTAJE DE EVENTOS.</t>
  </si>
  <si>
    <t>APOYAR AL ALCALDE LOCAL EN EL FORTALECIMIENTO E INCLUSIÓN DE LAS COMUNIDADES NEGRAS, AFROCOLOMBIANAS Y PALENQUERAS EN EL MARCO DE LA POLÍTICA PÚBLICA DISTRITAL AFRODESCENDIENTES Y LOS ESPACIOS DE PARTICIPACIÓN.</t>
  </si>
  <si>
    <t>EL CONTRATISTA SE OBLIGA CON EL FONDO A PRESTAR SUS SERVICIOS PROFESIONALES COMO ABOGADO DE APOYO A LA IDENTIFICACIÓN, ANALISIS, REPARTO Y SEGUIMIENTO DE EXPEDIENTES PROCESALES EN EL ÁREA DE GESTIÓN POLICIVA DE LA ALCALDIA LOCAL DE BOSA.</t>
  </si>
  <si>
    <t>PRESTAR LOS SERVICIOS DE APOYO A LOS ARCHIVOS DE GESTIÓN DE LA ENTIDAD EN LA IMPLEMENTACIÓN DE LOS PROCESOS DE CLASIFICACIÓN, ORDENACIÓN, SELECCIÓN NATURAL , FOLIACIÓN , IDENTIFICACIÓN, LEVANTAMIENTO  DE INVENTARIOS , ALMACENAMIENTO Y APLICACIÓN DE PROTOCOLOS DE ELIMINACIÓN Y TRASNFERENCIAS DOCUMENTALES.</t>
  </si>
  <si>
    <t>CONTRATAR LOS SERVICIOS DE APOYO ASISTENCIAL PARA EL FORTALECIMIENTO A LA GESTIÓN LOCAL DE PROCESOS INSTITUCIONALES Y SOCIALES DE INTERÉS PÚBLICO ARTICULADA POR EL FONDO DE DESARROLLO LOCAL DE BOSA EN COMPAÑIA DE SECTORES ADMINISTRATIVOS DEL DISTRITO, INSTANCIAS Y ORGANIZACIONES SOCIALES EN LA LOCALIDAD.</t>
  </si>
  <si>
    <t>APOYAR AL EQUIPO DE PRENSA Y COMUNICACIONES DE LA ALCALDÍA LOCAL EN LA CREACIÓN, REALIZACIÓN Y PRODUCCIÓN DE VIDEOS QUE TRANSMITAN UN MENSAJE EN LA COMUNICACIÓN INTERNA Y EXTERNA.</t>
  </si>
  <si>
    <t>EL CONTRATISTA SE OBLIGA A PRESTAR SUS SERVICIOS COMO INSTRUCTOR DE ACTIVIDAD FÍSICA Y DEPORTE, EN LA EJECUCIÓN DE LAS ACTIVIDADES PARA LA IMPLEMENTACION DEL PROGRAMA " MEJORES OPORTUNIDADES PARA EL DESARROLLO A TRAVÉS DE LA CULTURA, LA RECREACIÓN Y EL DEPORTE", Y LAS ESTRATÉGIAS DE ACTIVIDAD FÍSICA MEDIANTE LA VINCULACIÓN DE PERSONAS A PROCESOS, PARA EL CUMPLIMIENTO DEL PROYECTO 1342 BOSA TERRITORIO , CULTURAL , RECREATIVO Y DEPORTIVO .</t>
  </si>
  <si>
    <t>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t>
  </si>
  <si>
    <t>EL CONTRATISTA SE OBLIGA A PRESTAR SUS SERVICIOS COMO INSTRUCTOR DE ACTIVIDAD FÍSICA Y DEPORTE, EN LA EJECUCIÓN DE LAS ACTIVIDADES PARA LA IMPLEMENTACIÓN DEL PROGRAMA " MEJORES OPORTUNIDADES PARA EL DESARROLLO A TRAVÉS DE LA CULTURA, LA RECREACIÓN Y EL DEPORTE", Y LAS ESTRATÉGIAS DE ACTIVIDAD FÍSICA MEDIANTE LA VINCULACIÓN DE PERSONAS A PROCESOS, PARA EL CUMPLIMIENTO DEL PROYECTO 1342 BOSA TERRITORIO , CULTURAL , RECREATIVO Y DEPORTIVO .</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</si>
  <si>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</si>
  <si>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defiinidos en el código Nacial de Policia.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</si>
  <si>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</si>
  <si>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PRESTAR SERVICIOS DE APOYO A LA GESTION EN LA ALCALDIA LOCAL DE BOSA PARA LA FORMULACION DEL PLAN DE VIDA DEL CABILDO INDIGENA MHUYSQA DE BOSA CONCERTANDO EN EL PROCESO DE CONSULTA PREVIA DEL PLAN PARCIAL EN EL EDEN EL DESCANSO.</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</si>
  <si>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pacificas entre los ciudadanos, definidos en el código Nacional de Policia.</t>
  </si>
  <si>
    <t>El contratista se oblilga a prestar los servicios de apoyo a la gestión al Fondo de Desarrollo Local de Bosa, para acompañar los procesos de fortalecimiento de la cultura ciudadana y prevención de la ocurrencia de comportamientos contrarios a la convivencia y las relaciones pacificas entre los ciudadanos, definidos en el Código Nacional de Policia.</t>
  </si>
  <si>
    <t>FECHA DE INICIO</t>
  </si>
  <si>
    <t>FECHA DE TERMINACION</t>
  </si>
  <si>
    <t>VALOR TOTAL CON ADICIONES</t>
  </si>
  <si>
    <t>ESTADO DEL CONTRATO</t>
  </si>
  <si>
    <t>EN EJECUCIÓN</t>
  </si>
  <si>
    <t>TERMINADO</t>
  </si>
  <si>
    <t>EN PROCESO DE LIQUIDACIÓN</t>
  </si>
  <si>
    <t>PRÓRROGA (MESES)</t>
  </si>
  <si>
    <t>TIPO DE CONTRATO</t>
  </si>
  <si>
    <t>CONTRATO DE PRESTACION DE SERVICIOS DE APOYO A LA GESTION</t>
  </si>
  <si>
    <t>CONTRATO DE PRESTACION DE SERVICIOS PROFESIONALES</t>
  </si>
  <si>
    <t>JOSE STIVE CORREDOR CELEITA</t>
  </si>
  <si>
    <t>GINA  PALOMINO REYES</t>
  </si>
  <si>
    <t>MARIA ANGELICA GARZON VERA</t>
  </si>
  <si>
    <t>MONICA ADRIANA HERRERA VACCA</t>
  </si>
  <si>
    <t>MARIO ALONSO MORENO MONTES</t>
  </si>
  <si>
    <t>ENRIQUE  ESCOBAR JIMENEZ</t>
  </si>
  <si>
    <t>MIGUEL ANGEL GONZALEZ BARRETO</t>
  </si>
  <si>
    <t>CARLOS ARTURO BELLO PACHON</t>
  </si>
  <si>
    <t>FECHA DE TERMINACION  CON PRORROGA</t>
  </si>
  <si>
    <t>https://community.secop.gov.co/Public/Tendering/OpportunityDetail/Index?noticeUID=CO1.NTC.705251&amp;isFromPublicArea=True&amp;isModal=False</t>
  </si>
  <si>
    <t>https://community.secop.gov.co/Public/Tendering/OpportunityDetail/Index?noticeUID=CO1.NTC.736964&amp;isFromPublicArea=True&amp;isModal=False</t>
  </si>
  <si>
    <t>https://community.secop.gov.co/Public/Tendering/ContractNoticePhases/View?PPI=CO1.PPI.3103934&amp;isFromPublicArea=True&amp;isModal=False</t>
  </si>
  <si>
    <t>https://community.secop.gov.co/Public/Tendering/OpportunityDetail/Index?noticeUID=CO1.NTC.762167&amp;isFromPublicArea=True&amp;isModal=False</t>
  </si>
  <si>
    <t>https://community.secop.gov.co/Public/Tendering/OpportunityDetail/Index?noticeUID=CO1.NTC.762317&amp;isFromPublicArea=True&amp;isModal=False</t>
  </si>
  <si>
    <t>https://community.secop.gov.co/Public/Tendering/OpportunityDetail/Index?noticeUID=CO1.NTC.762663&amp;isFromPublicArea=True&amp;isModal=False</t>
  </si>
  <si>
    <t>https://community.secop.gov.co/Public/Tendering/OpportunityDetail/Index?noticeUID=CO1.NTC.760202&amp;isFromPublicArea=True&amp;isModal=False</t>
  </si>
  <si>
    <t>https://community.secop.gov.co/Public/Tendering/OpportunityDetail/Index?noticeUID=CO1.NTC.762244&amp;isFromPublicArea=True&amp;isModal=False</t>
  </si>
  <si>
    <t>https://community.secop.gov.co/Public/Tendering/OpportunityDetail/Index?noticeUID=CO1.NTC.712841&amp;isFromPublicArea=True&amp;isModal=False</t>
  </si>
  <si>
    <t>https://community.secop.gov.co/Public/Tendering/OpportunityDetail/Index?noticeUID=CO1.NTC.702764&amp;isFromPublicArea=True&amp;isModal=False</t>
  </si>
  <si>
    <t>https://community.secop.gov.co/Public/Tendering/OpportunityDetail/Index?noticeUID=CO1.NTC.703039&amp;isFromPublicArea=True&amp;isModal=False</t>
  </si>
  <si>
    <t>https://community.secop.gov.co/Public/Tendering/OpportunityDetail/Index?noticeUID=CO1.NTC.703907&amp;isFromPublicArea=True&amp;isModal=False</t>
  </si>
  <si>
    <t>-</t>
  </si>
  <si>
    <t>EMPRESA DE TELECOMUNICACIONES DE BOGOTA SA ESP</t>
  </si>
  <si>
    <t>IMPECOS SAS</t>
  </si>
  <si>
    <t>JOHANNA  RICO</t>
  </si>
  <si>
    <t>ASEGURADORA SOLIDARIA DE COLOMBIA ENTIDAD COOPERATIVA</t>
  </si>
  <si>
    <t>ASOCIACION DE HOGARES SI A LA VIDA</t>
  </si>
  <si>
    <t>CONTRATO DE ARRENDAMIENTO</t>
  </si>
  <si>
    <t xml:space="preserve">CONTRATO DE PRESTACION DE SERVICIOS </t>
  </si>
  <si>
    <t>ACEPTACION DE OFERTA</t>
  </si>
  <si>
    <t>CONTRATO DE SUMINISTRO</t>
  </si>
  <si>
    <t>CONTRATO DE PRESTACION DE SERVICIOS</t>
  </si>
  <si>
    <t>CONTRATO DE SEGUROS</t>
  </si>
  <si>
    <t>CONTRATO DE PRESTACIÓN DE SERVICIOS</t>
  </si>
  <si>
    <t>CONTRATO DE INTERVENTORIA</t>
  </si>
  <si>
    <t>CONTRATO DE OBRA</t>
  </si>
  <si>
    <t>CONTRATO DE COMPRAVENTA</t>
  </si>
  <si>
    <t>CONTRATOS INTERADMINISTRATIVOS</t>
  </si>
  <si>
    <t>CONVENIO INTERADMINISTRATIVO</t>
  </si>
  <si>
    <t>FDLB-CD-131-2019</t>
  </si>
  <si>
    <t>FDLB-LP-001-2019</t>
  </si>
  <si>
    <t>FDLB-MC-001-2019</t>
  </si>
  <si>
    <t>FDLB-MC-002-2019</t>
  </si>
  <si>
    <t>FDLB-CD-211-2019</t>
  </si>
  <si>
    <t>FDLB-CD-212-2019</t>
  </si>
  <si>
    <t>FDLB-SASIP-001-2019</t>
  </si>
  <si>
    <t>FDLB-MC-003-2019</t>
  </si>
  <si>
    <t>FDLB-SAMC-001-2019</t>
  </si>
  <si>
    <t>FDLB-CMA-001-2019</t>
  </si>
  <si>
    <t>FDLB-MC-04-2019</t>
  </si>
  <si>
    <t>FDLB-SAMC-003-2019</t>
  </si>
  <si>
    <t>FDLB-MC-007-2019</t>
  </si>
  <si>
    <t>FDLB-MC-008-2019</t>
  </si>
  <si>
    <t>FDLB-MC-006-2019</t>
  </si>
  <si>
    <t>FDLB-MC-009-2019</t>
  </si>
  <si>
    <t>FDLB-SAMC-004-2019</t>
  </si>
  <si>
    <t>FDLB-MC-010-2019</t>
  </si>
  <si>
    <t>FDLB-MC-011-2019</t>
  </si>
  <si>
    <t>FDLB-SASIE-005-2019</t>
  </si>
  <si>
    <t>FDLB-SAMC-005-2019</t>
  </si>
  <si>
    <t>FDLB-SAMC-008-2019</t>
  </si>
  <si>
    <t>FDLB-SAMC-010-2019</t>
  </si>
  <si>
    <t>FDLB-SAMC-011-2019</t>
  </si>
  <si>
    <t>FDLB-CD-271-2019</t>
  </si>
  <si>
    <t>FDLB-CD-272-2019</t>
  </si>
  <si>
    <t>FDLB-SAMC-007-2019</t>
  </si>
  <si>
    <t>FDLB-SAMC-009-2019</t>
  </si>
  <si>
    <t>FDLB-SAMC-006-2019</t>
  </si>
  <si>
    <t>FDLB-LP-006-2019</t>
  </si>
  <si>
    <t>FDLB-LP-009-2019</t>
  </si>
  <si>
    <t>FDLB-LP-005-2019</t>
  </si>
  <si>
    <t>FDLB-LP-008-2019</t>
  </si>
  <si>
    <t>FDLB-SASIE-006-2019</t>
  </si>
  <si>
    <t>FDLB-MC-012-2019</t>
  </si>
  <si>
    <t>FDLB-LP-010-2019</t>
  </si>
  <si>
    <t>FDLB-SASIE-007-2019</t>
  </si>
  <si>
    <t>FDLB-CMA-004-2019</t>
  </si>
  <si>
    <t>FDLB-MC-013-2019</t>
  </si>
  <si>
    <t>FDLB-CMA-003-2019</t>
  </si>
  <si>
    <t>FDLB-LP-007-2019</t>
  </si>
  <si>
    <t>FDLB-CD-289-2019</t>
  </si>
  <si>
    <t>FDLB-LP-012-2019</t>
  </si>
  <si>
    <t>FDLB-LP-011-2019</t>
  </si>
  <si>
    <t>FDLB-SAMC-012-2019</t>
  </si>
  <si>
    <t>CELAR LIMITADA</t>
  </si>
  <si>
    <t>GT GROUP SAS</t>
  </si>
  <si>
    <t>COMERCIALIZADORA INTERNACIONAL PRESTIGE S.A.S.</t>
  </si>
  <si>
    <t>YENNY LORENA GONZALEZ SANABRIA</t>
  </si>
  <si>
    <t>DIEGO ALEJANDRO SILVA ZAPATA</t>
  </si>
  <si>
    <t>ALIANZA ESTRATEGICA OUTSOURCING &amp; SUMINISTROS SAS</t>
  </si>
  <si>
    <t>POSITIVA COMPAÑIA DE SEGUROS SA</t>
  </si>
  <si>
    <t xml:space="preserve">BANCO POPULAR </t>
  </si>
  <si>
    <t xml:space="preserve">CONSORCIO DS 4   </t>
  </si>
  <si>
    <t>COMERCIALIZADORA ELECTROCON SAS</t>
  </si>
  <si>
    <t>CONSTRUCCIONES Y VALORES CONSTRUVALORES SAS</t>
  </si>
  <si>
    <t>CAPPING INGENIERIA Y ARQUITECTURA SAS</t>
  </si>
  <si>
    <t>FORMARCHIVOS Y SUMINISTROS SAS</t>
  </si>
  <si>
    <t>CORPORACION COLECTIVO DIGERATI</t>
  </si>
  <si>
    <t>IMPRESOS POP</t>
  </si>
  <si>
    <t>EXTINTORES</t>
  </si>
  <si>
    <t>COMERCIALIZADORA SERDAN LTDA</t>
  </si>
  <si>
    <t>FUNDACIÓN CULTURAL GUAYATA</t>
  </si>
  <si>
    <t>FUNDACION OTRO ROLLO SOCIAL</t>
  </si>
  <si>
    <t>ASOCIACION ARKAMBIENTAL</t>
  </si>
  <si>
    <t>CITY LIGHTS SOCIEDAD POR ACCIONES SIMPLIFICADA S A S CITY LIGHTS S A S</t>
  </si>
  <si>
    <t>UNIDAD ADMINISTRATIVA ESPECIAL DE CATASTRO DISTRITAL</t>
  </si>
  <si>
    <t>DREAMS EVENT PLANNING SERVICES S A S</t>
  </si>
  <si>
    <t>ASOCIACIÓN DE HOGARES SI A LA VIDA</t>
  </si>
  <si>
    <t>CONSORCIO PONTE EN SUS PATAS</t>
  </si>
  <si>
    <t>IMPULSAR FUNDACION SOCIAL</t>
  </si>
  <si>
    <t>MM UNION TEMPORAL</t>
  </si>
  <si>
    <t>PRODUCTORA Y COMERCIALIZADORA CELMAX LTDA</t>
  </si>
  <si>
    <t>PRECAR LIMITADA</t>
  </si>
  <si>
    <t>UNION TEMPORAL INICIATIVA SOCIAL 2019</t>
  </si>
  <si>
    <t>UNIÓN TEMPORAL RYF - MEDICONTROL</t>
  </si>
  <si>
    <t>COMUNICACIONES DE SANTANDER S.A.S</t>
  </si>
  <si>
    <t>R&amp;MCONSTRUCCIONES E INTERVENTORIAS S.A.S</t>
  </si>
  <si>
    <t>ESTUDIOS E INGENIERIA SAS</t>
  </si>
  <si>
    <t>CONSORCIO BOSA GBG</t>
  </si>
  <si>
    <t>CONSORCIO DEMOLICIONES JC</t>
  </si>
  <si>
    <t>ARATTI SAS</t>
  </si>
  <si>
    <t>CONTRATAR EL ARRENDAMIENTO DE UN BIEN INMUEBLE (BODEGA)PARA SALVAGUARDAR LOS BIENES INCAUTADOS EN LOS OPERATIVOS QUE ADELANTA LA ALCALDÍA LOCAL DE BOSA Y DEMÁS NECESIDADES QUE SE REQUIERA EL FONDO SEGÚN SU CARÁCTER MISIONAL.</t>
  </si>
  <si>
    <t>PRESTACION DEL SERVICIO INTEGRAL DE VIGILANCIA, SEGURIDAD PRIVADA FIJA, MOVIL PERMANENTE CON ARMAS Y MEDIOS TECNOLOGICOS EN LOS PREDIOS QUE DESIGNE LA ALCALDIA LOCAL DE BOSA</t>
  </si>
  <si>
    <t>EL FONDO DE DESAROLLO LOCAL DE BOSA REQUIERE CONTRATAR EL SERVICIO DE ARRENDAMIENTO DE IMPRESORAS MULTIFUNCIONALES Y SCANNER , INCLUIDO EL MANTENIMIENTO PREVENTIVO, CORRECTIVO ,SOPORTE ,SUMINISTRO DE REPUESTOS Y TONER , PARA LAS DIFERENTES DEPENDENCIAS DE LA ALCALDIA LOCAL DE BOSA , CONFORME A LOS ESTUDIOS PREVIOS , ANEXO TÉCNICO E INVITACION PÚBLICA</t>
  </si>
  <si>
    <t>CONTRATAR EL SUMINISTRO DE TONER, TINTAS E INSUMOS PARA IMPRESORAS Y FOTOCOPIADORAS, PARA LAS DIFERENTES DEPENDENCIAS DE LA ALCALDÍA LOCAL DE BOSA CONFORME A LOS ESTUDIOS PREVIOS, ANEXO TÉCNICO E INVITACIÓN PÚBLICA.</t>
  </si>
  <si>
    <t>CONTRATAR LOS SERVICIOS DE APOYO ASISTENCIAL PARA EL FORTALECIMIENTO A LA GESTIÓN LOCAL DE PROCESOS INSTITUCIONALES Y SOCIALES DE INTERES PÚBLICO ARTICULADA POR EL FONDO DE DESARROLLO LOCAL DE BOSA EN COMPAÑIA DE SECTORES ADMINISTRATIVOS DEL DISTRITO, INSTANCIAS Y ORGANIZACIONES SOCIALES EN LA LOCALIDAD.</t>
  </si>
  <si>
    <t>SUMINISTRO DE PAPELERÍA, INSUMOS DE OFICINA Y OTROS ELEMENTOS PARA EL FUNCIONAMIENTO DE LA ADMINISTRACIÓN DE LA ALCALDÍA LOCAL DE BOSA.</t>
  </si>
  <si>
    <t>CONTRATAR EL SEGURO DE VIDA PARA LOS EDILES DEL FONDO DE DESARROLLO LOCAL DE BOSA</t>
  </si>
  <si>
    <t>CONTRATAR UN INTERMEDIARIO PÚBLICO O PRIVADO IDÓNEO PARA QUE PRESTE SUS SERVICIOS DE ENAJENACIÓN DE LOS BIENES MUEBLES NO ÚTILES, OBSOLETOS Y/O INSERVIBLES DE PROPIEDAD DEL FONDO DE DESARROLLO LOCAL DE BOSA, A TRAVÉS DEL SISTEMA DE SUBASTA PÚBLICA Y/O SERVICIO DE MARTILLO</t>
  </si>
  <si>
    <t>REALIZAR LA INTERVENTORÍA TÉCNICA, ADMINISTRATIVA, FINANCIERA, LEGAL, AMBIENTAL Y DE SEGURIDAD Y SALUD EN EL TRABAJO AL CONTRATO DE CONSULTORÍA No. 254 de 2018, cuyo objeto es: “EJECUTAR, POR EL SISTEMA DE PRECIOS GLOBAL FIJO SIN FORMULA DE REAJUSTE Y A MONTO AGOTABLE LOS ESTUDIOS Y DISEÑOS DE LA MALLA VIAL Y ESPACIO PUBLICO DE LA LOCALIDAD DE BOSA</t>
  </si>
  <si>
    <t>CONTRATAR A MONTO AGOTABLE Y A PRECIOS FIJOS UNITARIOS EL SUMINISTRO DE ELEMENTOS DE FERRETERÍA, NECESARIOS PARA LAS REPARACIONES LOCATIVAS MENORES DE LAS INSTALACIONES DE LA ALCALDÍA LOCAL Y OTRAS SEDES, DE ACUERDO CON LOS ESTUDIOS PREVIOS, ANEXO TÉCNICO, INVITACIÓN Y PROPUESTA PRESENTADA</t>
  </si>
  <si>
    <t>EL CONTRATISTA SE OBLIGA PARA CON EL FONDO DE DESARROLLO LOCAL DE BOSA A REALIZAR LA EJECUCIÓN DEL MANTENIMIENTO Y ADECUACIONES LOCATIVAS DE EQUIPAMIENTOS E INFRAESTRUCTURA, DEL JARDÍN INFANTIL ANTONIA SANTOS" UBICADO EN LA CL 67 SUR 89 38 BARRIO ANTONIA SANTOS, EN EL MARCO DEL PROYECTO N° 1244 DENOMINADO. "BOSA FELÍZ DESDE LA GESTACIÓN HASTA LA ADOLESCENCIA", DE CONFORMIDAD CON LAS ACTIVIDADES, CONDICIONES, ESPECIFICACIONES Y OBLIGACIONES ESTABLECIDAS EN LOS ESTUDIOS PREVIOS, EL ANEXO TÉCNICO Y EL PLIEGO DE CONDICIONES".</t>
  </si>
  <si>
    <t>EL CONTRATISTA SE OBLIGA PARA CON EL FONDO A REALIZAR LA INTERVENTORÍA TÉCNICA, ADMIINISTRATIVA, FINANCIERA, CONTABLE, SOCIAL AMBIENTAL Y JURÍDICA AL CONTRATO DE OBRA PÚBLICA QUE RESULTE DE LA ADJUDICACIÓN DEL PROCESO DE SELECCIÓN ABREVIADA DE MENOR CUANTÍA N° FDLB-SAMC-003-2019, DE CONFORMIDAD CON LAS ACTIVIDADES, CONDICIONES, ESPECIFICACIONES Y OBLIGACIONES ESTABLECIDAS EN LOS ESTUDIOS PREVIOS.</t>
  </si>
  <si>
    <t>CONTRATAR LOS SEGUROS QUE AMPAREN LOS INTERESES PATRIMONIALES ACTUALES Y FUTUROS, ASÍ COMO LOS BIENES DE PROPIEDAD DE EL FONDO DE DESARROLLO LOCAL DE BOSA, QUE ESTEN BAJO SU RESPONSABILIDAD Y CUSTODIA Y AQUELLOS QUE SEAN ADQUIRIDOS PARA DESARROLLAR LAS FUNCIONES INHERENTES A SU ACTIVIDAD Y CUALQUIER OTRA PÓLIZA DE SEGUROS QUE REQUIERA LA ENTIDAD EN EL DESARROLLO DE SU ACTIVIDAD.</t>
  </si>
  <si>
    <t>ADQUIRIR A TITULO DE COMPRAVENTA LAS CAJAS Y CARPETAS PARA LA ORGANIZACIÓN DEL ARCHIVO DEL FONDO DE DESARROLLO LOCAL DE BOSA , DE CONFORMIDAD CON LAS CARACTERÍSTICAS, ESPECIFICACIONES TÉCNICAS Y OBLIGACIONES ESTABLECIDAS EN EL ANEXO TÉCNICO, ESTUDIO PREVIO E INVITACIÓN DEL PRESENTE PROCESO.</t>
  </si>
  <si>
    <t>CONTRATAR LOS SERVICIOS PARA LA REALIZACIÓN DEL EVENTO (DÍA MÁGICO-DULCE DE LA NIÑEZ DE BOSA) PARA LOS NIÑOS Y NIÑAS DE LA LOCALIDAD, EN EL MARCO DEL FORTALECIMIENTO DE LA GESTIÓN LOCAL.</t>
  </si>
  <si>
    <t>EJECUTAR LAS ACTIVIDADES PARA LA REALIZACIÓN DEL XIX FESTIVAL JIZCA CHIA ZHUE, REIVINDICANDO LAS FIESTAS Y RITUALES TRADICIONALES DE LA COMUNIDAD MUISCA DE BOSA, EN EL MARCO DEL PROYECTO 1342 DENOMINADO “BOSA TERRITORIO CULTURAL, RECREATIVO Y DEPORTIVO” COMPONENTE 1: EVENTOS CULTURALES Y ARTÍSTICOS</t>
  </si>
  <si>
    <t>CONTRATAR A MONTO AGOTABLE EL SUMINISTRO DE PUBLICIDAD IMPRESA, ELEMENTOS P.O.P Y DIFERENTES PIEZAS COMUNICATIVAS CON LA IMAGEN INSTITUCIONAL DE LA ALCALDÍA LOCAL DE BOSA, DE ACUERDO CON LOS ESTUDIOS PREVIOS, ANEXO TÉCNICO E INVITACIÓN PÚBLICA.</t>
  </si>
  <si>
    <t>PRESTAR EL SERVICIO DE MANTENIMIENTO Y RECARGA DE LOS EXTINTORES PROPIEDAD DEL FONDO DE DESARROLLO LOCAL DE BOSA, INCLUIDO REPUESTOS, ANILLADO DE VERIFICACION Y ETIQUETAS, CONFORME A LOS ESTUDIOS PREVIOS, ANEXO TECNICO E INVITACION PUBLICA</t>
  </si>
  <si>
    <t>PRESTACIÓN DEL SERVICIO PARA DESARROLLAR EL FESTIVAL GOSPEL DE LA LOCALIDAD DE BOSA, EN EL MARCO DEL PROYECTO 1342: “BOSA TERRITORIO CULTURAL, RECREATIVO Y DEPORTIVO COMPONENTE UNO: EVENTOS CULTURALES Y ARTISTICOS</t>
  </si>
  <si>
    <t>ADQUISICIÓN DE INSTRUMENTOS MUSICALES Y ACCESORIOS PARA FORTALECER EL CENTRO ORQUESTAL DE BOSA Y/O CENTRO FILARMÓNICO DE BOSA.</t>
  </si>
  <si>
    <t>EL CONTRATISTA SE OBLIGA CON EL FONDO DE DESARROLLO LOCAL DE BOSA A DESARROLLAR ACCIONES DE PREVENCIÓN DE DELITOS Y VIOLENCIAS A TRAVÉS DE EJERCICIOS PARTICIPATIVOS PARA LA PROMOCIÓN DE LA CONVIVENCIA EN EL MARCO DEL DERECHO DE LAS MUJERES A UNA VIDA LIBRE DE VIOLENCIAS.</t>
  </si>
  <si>
    <t>EJECUTAR EL PROYECTO 1342: BOSA TERRITORIO CULTURAL, RECREATIVO Y DEPORTIVO. COMPONENTE TRES: FORMACIÓN ARTÍSTICA Y CULTURAL: ESCUELA DE FORMACIÓN ARTÍSTICA Y CULTURAL VIGENCIA 2019.</t>
  </si>
  <si>
    <t>EL ALQUILER E INSTALACIÓN DEL ALUMBRADO NAVIDEÑO EN LA PLAZA FUNDACIONAL DE LA LOCALIDAD DE BOSA, CON EL FIN DE PROMOVER EL FORTALECIMIENTO DE LAS FESTIVIDADES DECEMBRINAS.</t>
  </si>
  <si>
    <t>EL EJECUTOR SE OBLIGA CON EL FONDO DE DESARROLO LOCAL DE BOSA A PRESTAR EL SERVICIO DE INTERNET POR MEDIO DE CANAL DEDICADO PARA LAS INTALACIONES DE LA ALCALDIA LOCAL DE BOSA, CASA DE LA PARTICIPACION, CENTRO COMERCIAL METRO SUR Y EL PUNTO VIVE DIGITAL, E INTERNET MOVIL PARA EL DESPACHO Y LAS INSPECCIONES DE POLICA DE LA LOCALIDAD DE BOSA.</t>
  </si>
  <si>
    <t>CONTRATAR LA ELABORACION DEL AVALUO COMERCIAL PARA LA ADIQUISICION DE LOS PREDIOS DESCRITOS POR PARTE DE LA ALCALDIA LOCAL DE BOSA CONTEMPLADOS EN EL ANEXO TECNICO.</t>
  </si>
  <si>
    <t>PRESTACIÓN DE SERVICIOS DE APOYO LOGÍSTICO A MONTO AGOTABLE PARA EL DESARROLLO DE ACCIONES, ACTIVIDADES Y/O EVENTOS DE PROMOCIÓN DE LA GESTIÓN EN LA LOCALIDAD, CON EL FIN DE BRINDAR A LA COMUNIDAD DE BOSA ESPACIOS PROPICIOS PARA LAS ACTIVIDADES PROGRAMADAS Y DE ACUERDO CON LAS NECESIDADES DEL FDLB, EN EL MARCO DEL FORTALECIMIENTO DE LA GESTIÓN LOCAL.</t>
  </si>
  <si>
    <t>REALIZAR LAS ACTIVIDADES CULTURALES PARA DIFUNDIR Y PROMOCIONAR LAS EXPRESIONES, USOS Y COSTUMBRES TRADICIONALES DE LA CULTURA AFROCOLOMBIANA, A TRAVÉS DE LA REALIZACIÓN DEL FESTIVAL DE LA CULTURA AFRO EN LA LOCALIDAD DE BOSA, EN EL MARCO DEL PROYECTO 1342</t>
  </si>
  <si>
    <t>PRESTAR LOS SERVICIOS EN EL DESARROLLO DEL PROYECTO DENOMINADO: CONVIVENCIA CIUDADANA PARA UNA BOSA MAS SEGURA PARA TODOS, COMPONENTE: BARRISMO SOCIAL Y USO DE LA BICI, DE CONFORMIDAD CON LOS ESTUDIOS PREVIOS, ANEXO TÉCNICO, PLIEGO DE CONDICIONES Y PROPUESTA PRESENTADA.</t>
  </si>
  <si>
    <t>IMPLEMENTAR EL PROYECTO ESTRATÉGICO BOSA PONTE EN TUS PATAS A TRAVÉS  DE LA PREVENCIÓN Y ATENCIÓN MÉDICA; PRIORIZANDO ANIMALES EN CONDICIÓN DE ABANDONO ADEMÁS DE PRESTAR EL SERVICIO A LOS ANIMALES DE COMPAÑIA DE CIUDADANOS RESIDENTES EN LA LOCALIDAD DE BOSA Y QUE PERTENEZCAN A ESTRATOS 1, 2 O 3 MEDIANTE ACCIONES TÉCNICAS Y PEDAGÓGICAS, EN CUMPLIMIENTO DE LA POLÍTICA PÚBLICA DE PROTECCIÓN Y BIENESTAR ANIMAL, PROMOVIENDO LA ADECUADA TENENCIA DE ANIMALES DE COMPAÑIA CON EL FIN DE CONCIENTIZAR LA CORRESPONSABILIDAD CIUDADANA, CONTRIBUYENDO A LA CONVIVENCIA PACÍFICA, EL ACCESO A LA JUSTICIA, RESOLUCIÓN Y MANEJO ACERTIVO DE CONFLICTOS EN EL CONTEXTO LOCAL, DE LA MANO CON LAS ACCIONES DE FORTALECIMIENTO DEL BUEN TRATO PARA CON LOS ANIMALES DE COMPAÑIA.</t>
  </si>
  <si>
    <t>EL CONTRATISTA SE OBLIGA CON EL FONDO DE DESARROLLO LOCAL DE BOSA A DESARROLLAR ACTIVIDADES DE PREVENCIÓN Y/O OBRAS Y/O ACCIONES DE GESTIÓN Y MITIGACIÓN DEL RIESGO GARANTIZANDO LA REDUCCIÓN Y ELIMINACIÓN DE FACTORES GENERADORES DE CUALQUIER TIPO DE RIESGO EN LA LOCALIDAD DE BOSA.</t>
  </si>
  <si>
    <t>REALIZAR LAS ACTIVIDADES TENDIENTES AL SUMINISTRO, ENTREGA Y SEGUIMIENTO DE LOS DISPOSITIVOS DE ASISTENCIA PERSONAL-AYUDAS TÉCNICAS, NO INCLUIDAS O NO CUBIERTAS EN EL PLAN OBLIGATORIO DE SALUD - POS DEL PROYECTO 1337 BOSA SIN LÍMITES", DE ACUERDO AL ANEXO TÉCNICO, ESTUDIOS PREVIOS Y PLIEGO DE CONDICIONES".</t>
  </si>
  <si>
    <t>VINCULAR A LOS COMUNALES, INTEGRANTES DE LAS INSTANCIAS DE PARTICIPACIÓN Y ORGANIZACIONES SOCIALES, EN UN EJERCICIO DE CAPACITACIÓN PARA FORMULAR LOS PLANES DE DESARROLLO COMUNAL Y LAS AGENDAS 2020-2024 DE LAS INSTANCIAS Y ORGANIZACIONES SOCIALES, LAS CUALES SERAN PRESENTADAS Y RETROALIMENTADAS EN UN CONGRESO FUERA DEL DISTRITO CAPITAL, A FIN DE QUE ELLOS COMO INTEGRANTES DE FORMAS DE ORGANIZACIÓN CIUDADANA PARA EL DESARROLLO COMUNAL, COMUNITARIO Y SOCIAL, ESTEN EN CAPACIDAD DE FORTALECER SU PARTICIPACIÓN, EN EL MARCO DEL PROYECTO 1352 PARTICIPACIÓN MEJOR PARA TODOS, DE CONFORMIDAD CON LAS ESPECIFICACIONES, CONDICIONES Y OBLIGACIONES ESTABLECIDAS EN EL ESTUDIO PREVIO Y EN EL PLIEGO DE CONDICIONES.</t>
  </si>
  <si>
    <t>Contratar a titulo de compraventa, con precios unitarios y sin formula de reajuste, la adquisición, configuración, instalación y puesta en funcionamiento de materiales y elementos pedagógicos para la dotación de asociaciones del Instituto Colombiano de Bienestar Familiar y de Jardines Infantiles de la Secretaría Distrital de Integración Social en la localidad de Bosa, de conformidad con las especificaciones y cantidades establecidas en los presentes estudios previos y la ficha técnica</t>
  </si>
  <si>
    <t xml:space="preserve">CONTRATAR A MONTO AGOTABLE EL MANTENIEMIENTO PREVENTIVO Y CORRECTIVO DEL PARQUE AUTOMOTOR DEL FONDO DE DESARROLLO LOCAL DE BOSA, INCLUYENDO EL SUMINISTRO E INSTALACION DE REPUESTOS, ESTO DE CONFORMIDAD CON LOS ESTUDIO PREVIOS, ANEXO TECNICO, INVITACION PUBLICA DEL PRESENTE PROCESO </t>
  </si>
  <si>
    <t>PRESTACIÓN DE SERVICIOS PARA ADELANTAR ACCIONES DE FORTALECIMIENTO DIRIGIDAS A ORGANIZACIONES, INSTANCIAS, EXPRESIONES SOCIALES, COMUNITARIAS Y COMUNALES DE LA LOCALIDAD DE BOSA A TRAVES DE LA FORMULACION Y EJECUCION DE PROYECTOS E INICIATIVAS SOCIALES Y COMUNALES, EN EL MARCO DEL MODELO DE PARTICIPACION DISTRITAL.</t>
  </si>
  <si>
    <t>ADQUISICIÓN DE ELEMENTOS NECESARIOS PARA EL DESARROLLO DE LAS ACCIONES PARA LA PREVENCIÓN DEL CONSUMO DE SUSTANCIAS PSICOACTIVAS Y MEJORAR LA CONVIVENCIA Y SEGURIDAD CIUDADANA DE LA LOCALIDAD DE BOSA. DE ACUERDO CON LOS ESTUDIOS PREVIOS, ANEXO TÉCNICO, PLIEGO DE CONDICIONES Y DEMÁS DOCUMENTOS QUE FORMAN PARTE INTEGRAL DEL PROCESO.</t>
  </si>
  <si>
    <t>EL INTERVENTOR SE OBLIGA PARA CON EL FONDO A REALIZAR LA INTERVENTORÍA TÉCNICA, ADMINISTRATIVA, FINANCIERA, CONTABLE Y JURÍDICA AL CONTRATO QUE RESULTE DEL PROCESO DE SELECCIÓN POR LICITACIÓN PÚBLICA NO. FDLB-LP-005-2019 CUYO OBJETO ES: REALIZAR LAS ACTIVIDADES TENDIENTES AL SUMINISTRO, ENTREGA Y SEGUIMIENTO DE LOS DISPOSITIVOS DE ASISTENCIA PERSONAL-AYUDAS TÉCNICAS, NO INCLUIDAS O NO CUBIERTAS EN EL PLAN OBLIGATORIO DE SALUD -POS DEL PROYECTO 1337 BOSA SIN LIMITES, DE ACUERDO AL ANEXO TECNICO, ESTUDIOS PREVIOS Y PLIEGO DE CONDICIONES.</t>
  </si>
  <si>
    <t xml:space="preserve">ADQUIRIR A TITULO DE COMPRAVENTA EQUIPOS TECNOLOGICOS, DE SONIDO, Y ACCESORIOS , PARA EL FUNCIONAMIENTO DE LA ALCALDIA LOCAL DE BOSA </t>
  </si>
  <si>
    <t>REALIZAR LA INTERVENTORIA TECNICA, ADMINISTRATIVA, LEGAL, CONTABLE, FINANCIERA, SOCIAL, AMBIENTAL Y DE SEGURIDAD Y SALUD EN EL TRABAJO, AL CONTRATO DE OBRA RESULTANTE DEL PROCESO DE LICITACION PUBLICA FDLB-LP-007-2019 CUYO OBJETO ES CONTRATAR POR EL SISTEMA DE PRECIOS UNITARIOS FIJOS SIN FORMULA DE REAJUSTE Y A MONTO AGOTABLE, LAS OBRAS NECESARIAS PARA LA ADECUACIÓN, MANTENIMIENTO Y/O DOTACIÓN DE MOBILIARIO DE DIFERENTES PARQUES VECINALES Y DE BOLSILLO DE LA LOCALIDAD DE BOSA, DE ACUERDO CON LA DESCRIPCIÓN, ESPECIFICACIONES Y DEMÁS CONDICIONES ESTABLECIDAS EN EL ANEXO TÉCNICO.</t>
  </si>
  <si>
    <t>CONTRATAR POR EL SISTEMA DE PRECIOS UNITARIOS FIJOS SIN FORMULA DE REAJUSTE Y A MONTO AGOTABLE , LAS OBRAS NECESARIAS PARA LA ADECUACION, MANTENIMIENTO Y/O DOTACION DE MOBILIARIO DE DIFERENTES PARQUES VECINALES Y/O DE BOLSILLO DE LA LOCALIDAD DE BOSA , DE ACUERDO CON LA DESCRIPCION, ESPECIFICACIONES Y DEMAS CONDICIONES ESTABLECIDAS EN EL ANEXO TECNICO</t>
  </si>
  <si>
    <t>AUNAR ESFUERZOS ENTRE EL FONDO DE DESARROLLO LOCAL DE BOSA Y LA SECRETARÍA DISTRITAL DE CULTURA, RECREACIÓN Y DEPORTE, PARA LA PROMOCIÓN Y FORTALECIMIENTO DE INICIATIVAS CIUDADANAS EN CULTURA, A TRAVÉS DEL PROGRAMA DISTRITAL DE ESTÍMULOS, QUE CONTRIBUYAN A LA REALIZACION DE EVENTOS ARTISTICOS Y CULTURALES DE LA LOCALIDAD.</t>
  </si>
  <si>
    <t>EJECUTAR, POR EL SISTEMA DE PRECIOS UNITARIOS FIJOS SIN FORMULA DE REAJUSTE Y A MONTO AGOTABLE, LAS OBRAS Y ACTIVIDADES NECESARIAS PARA LA CONSERVACION DE LA MALLA VIAL Y ESPACIO PUBLICO ASOCIADO, DE LA LOCALIDAD DE BOSA.</t>
  </si>
  <si>
    <t>CONTRATAR A PRECIOS UNITARIOS Y A MONTO AGOTABLE, LA DEMOLICIÓN DE ELEMENTOS PARA LA RECUPERACIÓN DEL ESPACIO PÚBLICO Y LAS DEMÁS DEMOLICIONES EN CUMPLIMIENTO DE FALLOS ADMINISTRATIVOS PROFERIDOS POR LA ALCALDÍA LOCAL DE BOSA, (HECHOS NOTORIOS), ASOCIADAS A LABORES DE INSPECCION VIGILANCIA Y CONTROL. DE CONFORMIDAD CON LAS ACTIVIDADES, CONDICIONES, ESPECIFICACIONES Y OBLIGACIONES ESTABLECIDAS EN LOS ESTUDIOS PREVIOS, EL ANEXO TÉCNICO Y EL PLIEGO DE CONDICIONES.</t>
  </si>
  <si>
    <t>CONTRATAR A MONTO AGOTABLE Y A PRECIOS UNITARIOS FIJOS SIN FORMULA DE REAJUSTE, EL MANTENIMIENTO Y REPARACIONES LOCATIVAS DE LAS INSTALACIONES DE LA ALCALDÍA LOCAL Y CASA DE LA PARTICIPACIÓN DE BOSA.</t>
  </si>
  <si>
    <t xml:space="preserve"> 13/11/2019</t>
  </si>
  <si>
    <t>PRESTAR SUS SERVICIOS COMO PROFESIONAL ESPECIALIZADO , EN EL AREA DE GESTION DEL DESARROLLO LOCAL, APOYANDO EL FORTALECIMIENTO DE LOS PROCESOS ADMINISTRATIVOS QUE ADELANTA LA ALCALDIA EN EL MARCO DEL PLAN DE DESARROLLO 2017-2020</t>
  </si>
  <si>
    <t>VALOR INICIAL</t>
  </si>
  <si>
    <t xml:space="preserve">VALOR DE LA ADICIÓN  </t>
  </si>
  <si>
    <t>$ 677.400,00</t>
  </si>
  <si>
    <t>$ 50.422.000,00</t>
  </si>
  <si>
    <t>$ 106.055.124,00</t>
  </si>
  <si>
    <t>$ 183.670.081,00</t>
  </si>
  <si>
    <t>$ 230.711.350,00</t>
  </si>
  <si>
    <t>$ 9.928.458,00</t>
  </si>
  <si>
    <t>$ 12.810.955,00</t>
  </si>
  <si>
    <t>$ 200.000.000,00</t>
  </si>
  <si>
    <t>$ 98.429.491,00</t>
  </si>
  <si>
    <t>$ 107.149.113,00</t>
  </si>
  <si>
    <t>$ 639.270.488,00</t>
  </si>
  <si>
    <t>$ 343.292.390,00</t>
  </si>
  <si>
    <t>$ 1.053.665.349,00</t>
  </si>
  <si>
    <t>$ 335.859.598,00</t>
  </si>
  <si>
    <t>$ 228.000.000,00</t>
  </si>
  <si>
    <t>$ 22.700.000,00</t>
  </si>
  <si>
    <t>$ 658.066.000,00</t>
  </si>
  <si>
    <t>$ 71.102.000,00</t>
  </si>
  <si>
    <t>$ 91.916.118,00</t>
  </si>
  <si>
    <t>$ 18.969.598,00</t>
  </si>
  <si>
    <t>$ 4.782.937.243,00</t>
  </si>
  <si>
    <t>$ 2.758.079.825,00</t>
  </si>
  <si>
    <t>$ 300.000.000,00</t>
  </si>
  <si>
    <t>$ 229.993.891,00</t>
  </si>
  <si>
    <t>CARLOS RAMON RODRIGUEZ URUEÑA</t>
  </si>
  <si>
    <t>YEIMIN EMILIA AMAYA</t>
  </si>
  <si>
    <t xml:space="preserve">ZAIDA VIANNEY RODRIGUEZ RODRIGUEZ </t>
  </si>
  <si>
    <t>DAVID  CASTAÑO CHIGUASUQUE</t>
  </si>
  <si>
    <t>VLAHEMIR CASTILLO JIMENEZ</t>
  </si>
  <si>
    <t>PAULA DANIELA GOMEZ CEDEÑO</t>
  </si>
  <si>
    <t xml:space="preserve">YEGCID  WALTEROS RUIZ </t>
  </si>
  <si>
    <t xml:space="preserve">YAMIL DE JESUS MACIAS CARRERA </t>
  </si>
  <si>
    <t>ANDRES FELIPE BORRAS BUITRAGO</t>
  </si>
  <si>
    <t>GLADYS  SIERRA LINARES</t>
  </si>
  <si>
    <t>SANDRA MILENA PARRA GOMEZ</t>
  </si>
  <si>
    <t>JONATHAN RUBEN VALBUENA CABEZAS</t>
  </si>
  <si>
    <t>NICOL YULIANA GAONA ESTUPIÑAN</t>
  </si>
  <si>
    <t>KELLY JOHANNA CASTILLO CONTRERAS</t>
  </si>
  <si>
    <t>FANNY XIMENA BURITICA RODRIGUEZ</t>
  </si>
  <si>
    <t>JUAN CARLOS GUZMAN ROJAS</t>
  </si>
  <si>
    <t>EDISON MAURICIO MAHECHA JIMENEZ</t>
  </si>
  <si>
    <t xml:space="preserve">JENNY ANDREA MURCIA VENEGAS  </t>
  </si>
  <si>
    <t>MARIA ELENA  MEJIA QUINTANILLA</t>
  </si>
  <si>
    <t xml:space="preserve">NEUTA </t>
  </si>
  <si>
    <t>SECRETARÍA DISTRITAL DE CULTURA RECREACIÓN Y DEPORTE</t>
  </si>
  <si>
    <t>CESIONARIO 1</t>
  </si>
  <si>
    <t>CESIONARIO 2</t>
  </si>
  <si>
    <t>N/A</t>
  </si>
  <si>
    <t xml:space="preserve"> JESUS ENRIQUE OTALORA OTALORA</t>
  </si>
  <si>
    <t>ROMAN CASTAÑEDA</t>
  </si>
  <si>
    <t xml:space="preserve">SANDRA PATRICIA VILLAREAL QUIROGA </t>
  </si>
  <si>
    <t>LUIS ALFREDO PAEZ HERNANDEZ</t>
  </si>
  <si>
    <t>DAVID FERNANDO HERRERA RODRIGUEZ</t>
  </si>
  <si>
    <t>MARIA ALEJANDRA  ARIZA ROBELTO</t>
  </si>
  <si>
    <t>https://community.secop.gov.co/Public/Tendering/OpportunityDetail/Index?noticeUID=CO1.NTC.699664&amp;isFromPublicArea=True&amp;isModal=False </t>
  </si>
  <si>
    <t>https://community.secop.gov.co/Public/Tendering/OpportunityDetail/Index?noticeUID=CO1.NTC.699791&amp;isFromPublicArea=True&amp;isModal=False</t>
  </si>
  <si>
    <t>https://community.secop.gov.co/Public/Tendering/OpportunityDetail/Index?noticeUID=CO1.NTC.700620&amp;isFromPublicArea=True&amp;isModal=False</t>
  </si>
  <si>
    <t>https://community.secop.gov.co/Public/Tendering/OpportunityDetail/Index?noticeUID=CO1.NTC.703679&amp;isFromPublicArea=True&amp;isModal=False</t>
  </si>
  <si>
    <t>https://community.secop.gov.co/Public/Tendering/OpportunityDetail/Index?noticeUID=CO1.NTC.702394&amp;isFromPublicArea=True&amp;isModal=False</t>
  </si>
  <si>
    <t>https://community.secop.gov.co/Public/Tendering/OpportunityDetail/Index?noticeUID=CO1.NTC.704339&amp;isFromPublicArea=True&amp;isModal=False</t>
  </si>
  <si>
    <t>https://community.secop.gov.co/Public/Tendering/OpportunityDetail/Index?noticeUID=CO1.NTC.703975&amp;isFromPublicArea=True&amp;isModal=False</t>
  </si>
  <si>
    <t>https://community.secop.gov.co/Public/Tendering/OpportunityDetail/Index?noticeUID=CO1.NTC.704978&amp;isFromPublicArea=True&amp;isModal=False</t>
  </si>
  <si>
    <t>https://community.secop.gov.co/Public/Tendering/OpportunityDetail/Index?noticeUID=CO1.NTC.705276&amp;isFromPublicArea=True&amp;isModal=False</t>
  </si>
  <si>
    <t>https://community.secop.gov.co/Public/Tendering/ContractNoticePhases/View?PPI=CO1.PPI.2885606&amp;isFromPublicArea=True&amp;isModal=False</t>
  </si>
  <si>
    <t>https://community.secop.gov.co/Public/Tendering/OpportunityDetail/Index?noticeUID=CO1.NTC.705312&amp;isFromPublicArea=True&amp;isModal=False</t>
  </si>
  <si>
    <t>https://community.secop.gov.co/Public/Tendering/OpportunityDetail/Index?noticeUID=CO1.NTC.705947&amp;isFromPublicArea=True&amp;isModal=False</t>
  </si>
  <si>
    <t>https://community.secop.gov.co/Public/Tendering/OpportunityDetail/Index?noticeUID=CO1.NTC.706085&amp;isFromPublicArea=True&amp;isModal=False</t>
  </si>
  <si>
    <t>https://community.secop.gov.co/Public/Tendering/OpportunityDetail/Index?noticeUID=CO1.NTC.707210&amp;isFromPublicArea=True&amp;isModal=False</t>
  </si>
  <si>
    <t>https://community.secop.gov.co/Public/Tendering/OpportunityDetail/Index?noticeUID=CO1.NTC.707671&amp;isFromPublicArea=True&amp;isModal=False</t>
  </si>
  <si>
    <t>https://community.secop.gov.co/Public/Tendering/OpportunityDetail/Index?noticeUID=CO1.NTC.708221&amp;isFromPublicArea=True&amp;isModal=False</t>
  </si>
  <si>
    <t>https://community.secop.gov.co/Public/Tendering/OpportunityDetail/Index?noticeUID=CO1.NTC.708134&amp;isFromPublicArea=True&amp;isModal=False</t>
  </si>
  <si>
    <t>https://community.secop.gov.co/Public/Tendering/OpportunityDetail/Index?noticeUID=CO1.NTC.712810&amp;isFromPublicArea=True&amp;isModal=False</t>
  </si>
  <si>
    <t>https://community.secop.gov.co/Public/Tendering/OpportunityDetail/Index?noticeUID=CO1.NTC.713019&amp;isFromPublicArea=True&amp;isModal=False</t>
  </si>
  <si>
    <t>https://community.secop.gov.co/Public/Tendering/OpportunityDetail/Index?noticeUID=CO1.NTC.712101&amp;isFromPublicArea=True&amp;isModal=False</t>
  </si>
  <si>
    <t>https://community.secop.gov.co/Public/Tendering/OpportunityDetail/Index?noticeUID=CO1.NTC.712514&amp;isFromPublicArea=True&amp;isModal=False</t>
  </si>
  <si>
    <t>https://community.secop.gov.co/Public/Tendering/OpportunityDetail/Index?noticeUID=CO1.NTC.712739&amp;isFromPublicArea=True&amp;isModal=False</t>
  </si>
  <si>
    <t> https://community.secop.gov.co/Public/Tendering/OpportunityDetail/Index?noticeUID=CO1.NTC.712521&amp;isFromPublicArea=True&amp;isModal=False</t>
  </si>
  <si>
    <t>https://community.secop.gov.co/Public/Tendering/OpportunityDetail/Index?noticeUID=CO1.NTC.715297&amp;isFromPublicArea=True&amp;isModal=False</t>
  </si>
  <si>
    <t>https://community.secop.gov.co/Public/Tendering/ContractNoticePhases/View?PPI=CO1.PPI.2912290&amp;isFromPublicArea=True&amp;isModal=False</t>
  </si>
  <si>
    <t>https://community.secop.gov.co/Public/Tendering/OpportunityDetail/Index?noticeUID=CO1.NTC.712948&amp;isFromPublicArea=True&amp;isModal=False</t>
  </si>
  <si>
    <t>https://community.secop.gov.co/Public/Tendering/OpportunityDetail/Index?noticeUID=CO1.NTC.712775&amp;isFromPublicArea=True&amp;isModal=False</t>
  </si>
  <si>
    <t>https://community.secop.gov.co/Public/Tendering/OpportunityDetail/Index?noticeUID=CO1.NTC.712904&amp;isFromPublicArea=True&amp;isModal=False</t>
  </si>
  <si>
    <t>https://community.secop.gov.co/Public/Tendering/OpportunityDetail/Index?noticeUID=CO1.NTC.712758&amp;isFromPublicArea=True&amp;isModal=False</t>
  </si>
  <si>
    <t>https://community.secop.gov.co/Public/Tendering/OpportunityDetail/Index?noticeUID=CO1.NTC.714981&amp;isFromPublicArea=True&amp;isModal=False</t>
  </si>
  <si>
    <t>https://community.secop.gov.co/Public/Tendering/OpportunityDetail/Index?noticeUID=CO1.NTC.715903&amp;isFromPublicArea=True&amp;isModal=False</t>
  </si>
  <si>
    <t>https://community.secop.gov.co/Public/Tendering/OpportunityDetail/Index?noticeUID=CO1.NTC.716008&amp;isFromPublicArea=True&amp;isModal=False</t>
  </si>
  <si>
    <t>https://community.secop.gov.co/Public/Tendering/OpportunityDetail/Index?noticeUID=CO1.NTC.716122&amp;isFromPublicArea=True&amp;isModal=False</t>
  </si>
  <si>
    <t>https://community.secop.gov.co/Public/Tendering/OpportunityDetail/Index?noticeUID=CO1.NTC.715996&amp;isFromPublicArea=True&amp;isModal=False</t>
  </si>
  <si>
    <t>https://community.secop.gov.co/Public/Tendering/OpportunityDetail/Index?noticeUID=CO1.NTC.716557&amp;isFromPublicArea=True&amp;isModal=False</t>
  </si>
  <si>
    <t>https://community.secop.gov.co/Public/Tendering/OpportunityDetail/Index?noticeUID=CO1.NTC.716698&amp;isFromPublicArea=True&amp;isModal=False</t>
  </si>
  <si>
    <t>https://www.secop.gov.co/CO1ContractsManagement/Tendering/SalesContractEdit/View?docUniqueIdentifier=CO1.SLCNTR.1370941   </t>
  </si>
  <si>
    <t>https://community.secop.gov.co/Public/Tendering/OpportunityDetail/Index?noticeUID=CO1.NTC.718393&amp;isFromPublicArea=True&amp;isModal=False</t>
  </si>
  <si>
    <t>https://community.secop.gov.co/Public/Tendering/OpportunityDetail/Index?noticeUID=CO1.NTC.718729&amp;isFromPublicArea=True&amp;isModal=False</t>
  </si>
  <si>
    <t>https://community.secop.gov.co/Public/Tendering/OpportunityDetail/Index?noticeUID=CO1.NTC.718917&amp;isFromPublicArea=True&amp;isModal=False</t>
  </si>
  <si>
    <t>https://community.secop.gov.co/Public/Tendering/OpportunityDetail/Index?noticeUID=CO1.NTC.718928&amp;isFromPublicArea=True&amp;isModal=False</t>
  </si>
  <si>
    <t>https://community.secop.gov.co/Public/Tendering/OpportunityDetail/Index?noticeUID=CO1.NTC.719228&amp;isFromPublicArea=True&amp;isModal=False</t>
  </si>
  <si>
    <t>https://community.secop.gov.co/Public/Tendering/OpportunityDetail/Index?noticeUID=CO1.NTC.719644&amp;isFromPublicArea=True&amp;isModal=False</t>
  </si>
  <si>
    <t>https://community.secop.gov.co/Public/Tendering/OpportunityDetail/Index?noticeUID=CO1.NTC.719548&amp;isFromPublicArea=True&amp;isModal=False</t>
  </si>
  <si>
    <t>https://www.secop.gov.co/CO1ContractsManagement/Tendering/SalesContractEdit/View?docUniqueIdentifier=CO1.SLCNTR.1374388</t>
  </si>
  <si>
    <t>https://community.secop.gov.co/Public/Tendering/ContractNoticePhases/View?PPI=CO1.PPI.2938819&amp;isFromPublicArea=True&amp;isModal=False</t>
  </si>
  <si>
    <t>https://community.secop.gov.co/Public/Tendering/ContractNoticePhases/View?PPI=CO1.PPI.2938853&amp;isFromPublicArea=True&amp;isModal=False</t>
  </si>
  <si>
    <t>https://community.secop.gov.co/Public/Tendering/OpportunityDetail/Index?noticeUID=CO1.NTC.720398&amp;isFromPublicArea=True&amp;isModal=False</t>
  </si>
  <si>
    <t>https://community.secop.gov.co/Public/Tendering/ContractNoticePhases/View?PPI=CO1.PPI.2943845&amp;isFromPublicArea=True&amp;isModal=False</t>
  </si>
  <si>
    <t>https://community.secop.gov.co/Public/Tendering/ContractNoticePhases/View?PPI=CO1.PPI.2943959&amp;isFromPublicArea=True&amp;isModal=False</t>
  </si>
  <si>
    <t>https://community.secop.gov.co/Public/Tendering/OpportunityDetail/Index?noticeUID=CO1.NTC.720625&amp;isFromPublicArea=True&amp;isModal=False</t>
  </si>
  <si>
    <t>https://community.secop.gov.co/Public/Tendering/OpportunityDetail/Index?noticeUID=CO1.NTC.722373&amp;isFromPublicArea=True&amp;isModal=False</t>
  </si>
  <si>
    <t>https://community.secop.gov.co/Public/Tendering/ContractNoticePhases/View?PPI=CO1.PPI.2942698&amp;isFromPublicArea=True&amp;isModal=False</t>
  </si>
  <si>
    <t>https://community.secop.gov.co/Public/Tendering/OpportunityDetail/Index?noticeUID=CO1.NTC.721739&amp;isFromPublicArea=True&amp;isModal=False</t>
  </si>
  <si>
    <t>https://community.secop.gov.co/Public/Tendering/OpportunityDetail/Index?noticeUID=CO1.NTC.721960&amp;isFromPublicArea=True&amp;isModal=False</t>
  </si>
  <si>
    <t>https://community.secop.gov.co/Public/Tendering/ContractNoticePhases/View?PPI=CO1.PPI.2948632&amp;isFromPublicArea=True&amp;isModal=False</t>
  </si>
  <si>
    <t>https://community.secop.gov.co/Public/Tendering/ContractNoticePhases/View?PPI=CO1.PPI.2950161&amp;isFromPublicArea=True&amp;isModal=False</t>
  </si>
  <si>
    <t>https://community.secop.gov.co/Public/Tendering/ContractNoticePhases/View?PPI=CO1.PPI.2951430&amp;isFromPublicArea=True&amp;isModal=False</t>
  </si>
  <si>
    <t>https://community.secop.gov.co/Public/Tendering/OpportunityDetail/Index?noticeUID=CO1.NTC.723306&amp;isFromPublicArea=True&amp;isModal=False</t>
  </si>
  <si>
    <t>https://community.secop.gov.co/Public/Tendering/OpportunityDetail/Index?noticeUID=CO1.NTC.723946&amp;isFromPublicArea=True&amp;isModal=False</t>
  </si>
  <si>
    <t>https://community.secop.gov.co/Public/Tendering/ContractNoticePhases/View?PPI=CO1.PPI.2953568&amp;isFromPublicArea=True&amp;isModal=False</t>
  </si>
  <si>
    <t>https://community.secop.gov.co/Public/Tendering/OpportunityDetail/Index?noticeUID=CO1.NTC.724177&amp;isFromPublicArea=True&amp;isModal=False</t>
  </si>
  <si>
    <t>https://community.secop.gov.co/Public/Tendering/ContractNoticePhases/View?PPI=CO1.PPI.2954014&amp;isFromPublicArea=True&amp;isModal=False</t>
  </si>
  <si>
    <t> https://community.secop.gov.co/Public/Tendering/OpportunityDetail/Index?noticeUID=CO1.NTC.725603&amp;isFromPublicArea=True&amp;isModal=False </t>
  </si>
  <si>
    <t> https://community.secop.gov.co/Public/Tendering/OpportunityDetail/Index?noticeUID=CO1.NTC.725606&amp;isFromPublicArea=True&amp;isModal=False  </t>
  </si>
  <si>
    <t>https://community.secop.gov.co/Public/Tendering/ContractNoticePhases/View?PPI=CO1.PPI.2964480&amp;isFromPublicArea=True&amp;isModal=False</t>
  </si>
  <si>
    <t>https://community.secop.gov.co/Public/Tendering/OpportunityDetail/Index?noticeUID=CO1.NTC.727440&amp;isFromPublicArea=True&amp;isModal=False</t>
  </si>
  <si>
    <t>https://community.secop.gov.co/Public/Tendering/ContractNoticePhases/View?PPI=CO1.PPI.2967640&amp;isFromPublicArea=True&amp;isModal=False</t>
  </si>
  <si>
    <t>https://community.secop.gov.co/Public/Tendering/ContractNoticePhases/View?PPI=CO1.PPI.2967554&amp;isFromPublicArea=True&amp;isModal=False</t>
  </si>
  <si>
    <t>https://community.secop.gov.co/Public/Tendering/ContractNoticePhases/View?PPI=CO1.PPI.2968035&amp;isFromPublicArea=True&amp;isModal=False</t>
  </si>
  <si>
    <t>https://community.secop.gov.co/Public/Tendering/ContractNoticePhases/View?PPI=CO1.PPI.2968091&amp;isFromPublicArea=True&amp;isModal=False</t>
  </si>
  <si>
    <t>https://community.secop.gov.co/Public/Tendering/OpportunityDetail/Index?noticeUID=CO1.NTC.728148&amp;isFromPublicArea=True&amp;isModal=False</t>
  </si>
  <si>
    <t xml:space="preserve">
https://community.secop.gov.co/Public/Tendering/OpportunityDetail/Index?noticeUID=CO1.NTC.728053&amp;isFromPublicArea=True&amp;isModal=False
</t>
  </si>
  <si>
    <t>https://community.secop.gov.co/Public/Tendering/OpportunityDetail/Index?noticeUID=CO1.NTC.728062&amp;isFromPublicArea=True&amp;isModal=False</t>
  </si>
  <si>
    <t>https://community.secop.gov.co/Public/Tendering/OpportunityDetail/Index?noticeUID=CO1.NTC.728505&amp;isFromPublicArea=True&amp;isModal=False</t>
  </si>
  <si>
    <t>https://community.secop.gov.co/Public/Tendering/OpportunityDetail/Index?noticeUID=CO1.NTC.728419&amp;isFromPublicArea=True&amp;isModal=False</t>
  </si>
  <si>
    <t>https://community.secop.gov.co/Public/Tendering/OpportunityDetail/Index?noticeUID=CO1.NTC.728618&amp;isFromPublicArea=True&amp;isModal=False</t>
  </si>
  <si>
    <t>https://community.secop.gov.co/Public/Tendering/OpportunityDetail/Index?noticeUID=CO1.NTC.728631&amp;isFromPublicArea=True&amp;isModal=False</t>
  </si>
  <si>
    <t>https://community.secop.gov.co/Public/Tendering/OpportunityDetail/Index?noticeUID=CO1.NTC.728722&amp;isFromPublicArea=True&amp;isModal=False</t>
  </si>
  <si>
    <t>https://community.secop.gov.co/Public/Tendering/OpportunityDetail/Index?noticeUID=CO1.NTC.728543&amp;isFromPublicArea=True&amp;isModal=False</t>
  </si>
  <si>
    <t>https://community.secop.gov.co/Public/Tendering/ContractNoticePhases/View?PPI=CO1.PPI.2977419&amp;isFromPublicArea=True&amp;isModal=False</t>
  </si>
  <si>
    <t>https://community.secop.gov.co/Public/Tendering/OpportunityDetail/Index?noticeUID=CO1.NTC.730192&amp;isFromPublicArea=True&amp;isModal=False</t>
  </si>
  <si>
    <t>https://community.secop.gov.co/Public/Tendering/OpportunityDetail/Index?noticeUID=CO1.NTC.730510&amp;isFromPublicArea=True&amp;isModal=False</t>
  </si>
  <si>
    <t>https://community.secop.gov.co/Public/Tendering/OpportunityDetail/Index?noticeUID=CO1.NTC.730522&amp;isFromPublicArea=True&amp;isModal=False</t>
  </si>
  <si>
    <t>https://community.secop.gov.co/Public/Tendering/OpportunityDetail/Index?noticeUID=CO1.NTC.730720&amp;isFromPublicArea=True&amp;isModal=False</t>
  </si>
  <si>
    <t>https://community.secop.gov.co/Public/Tendering/OpportunityDetail/Index?noticeUID=CO1.NTC.730729&amp;isFromPublicArea=True&amp;isModal=False</t>
  </si>
  <si>
    <t>https://community.secop.gov.co/Public/Tendering/OpportunityDetail/Index?noticeUID=CO1.NTC.730647&amp;isFromPublicArea=True&amp;isModal=False</t>
  </si>
  <si>
    <t>https://community.secop.gov.co/Public/Tendering/OpportunityDetail/Index?noticeUID=CO1.NTC.730298&amp;isFromPublicArea=True&amp;isModal=False</t>
  </si>
  <si>
    <t>https://community.secop.gov.co/Public/Tendering/OpportunityDetail/Index?noticeUID=CO1.NTC.730739&amp;isFromPublicArea=True&amp;isModal=False</t>
  </si>
  <si>
    <t>https://community.secop.gov.co/Public/Tendering/OpportunityDetail/Index?noticeUID=CO1.NTC.730747&amp;isFromPublicArea=True&amp;isModal=False</t>
  </si>
  <si>
    <t>https://community.secop.gov.co/Public/Tendering/OpportunityDetail/Index?noticeUID=CO1.NTC.730807&amp;isFromPublicArea=True&amp;isModal=False</t>
  </si>
  <si>
    <t>https://community.secop.gov.co/Public/Tendering/OpportunityDetail/Index?noticeUID=CO1.NTC.732248&amp;isFromPublicArea=True&amp;isModal=False</t>
  </si>
  <si>
    <t>https://community.secop.gov.co/Public/Tendering/OpportunityDetail/Index?noticeUID=CO1.NTC.730757&amp;isFromPublicArea=True&amp;isModal=False</t>
  </si>
  <si>
    <t>https://community.secop.gov.co/Public/Tendering/OpportunityDetail/Index?noticeUID=CO1.NTC.732924&amp;isFromPublicArea=True&amp;isModal=False</t>
  </si>
  <si>
    <t>https://community.secop.gov.co/Public/Tendering/ContractNoticePhases/View?PPI=CO1.PPI.2979211&amp;isFromPublicArea=True&amp;isModal=False</t>
  </si>
  <si>
    <t>https://community.secop.gov.co/Public/Tendering/ContractNoticePhases/View?PPI=CO1.PPI.2988811&amp;isFromPublicArea=True&amp;isModal=False</t>
  </si>
  <si>
    <t>https://community.secop.gov.co/Public/Tendering/OpportunityDetail/Index?noticeUID=CO1.NTC.732372&amp;isFromPublicArea=True&amp;isModal=False</t>
  </si>
  <si>
    <t>https://community.secop.gov.co/Public/Tendering/OpportunityDetail/Index?noticeUID=CO1.NTC.733073&amp;isFromPublicArea=True&amp;isModal=False</t>
  </si>
  <si>
    <t>https://community.secop.gov.co/Public/Tendering/OpportunityDetail/Index?noticeUID=CO1.NTC.733085&amp;isFromPublicArea=True&amp;isModal=False</t>
  </si>
  <si>
    <t>https://community.secop.gov.co/Public/Tendering/ContractNoticePhases/View?PPI=CO1.PPI.2987585&amp;isFromPublicArea=True&amp;isModal=False</t>
  </si>
  <si>
    <t>https://community.secop.gov.co/Public/Tendering/OpportunityDetail/Index?noticeUID=CO1.NTC.733088&amp;isFromPublicArea=True&amp;isModal=False</t>
  </si>
  <si>
    <t>https://community.secop.gov.co/Public/Tendering/ContractNoticePhases/View?PPI=CO1.PPI.2989103&amp;isFromPublicArea=True&amp;isModal=False</t>
  </si>
  <si>
    <t>https://community.secop.gov.co/Public/Tendering/OpportunityDetail/Index?noticeUID=CO1.NTC.733202&amp;isFromPublicArea=True&amp;isModal=False</t>
  </si>
  <si>
    <t>https://community.secop.gov.co/Public/Tendering/OpportunityDetail/Index?noticeUID=CO1.NTC.733101&amp;isFromPublicArea=True&amp;isModal=False</t>
  </si>
  <si>
    <t>https://community.secop.gov.co/Public/Tendering/OpportunityDetail/Index?noticeUID=CO1.NTC.733201&amp;isFromPublicArea=True&amp;isModal=False</t>
  </si>
  <si>
    <t>ttps://community.secop.gov.co/Public/Tendering/OpportunityDetail/Index?noticeUID=CO1.NTC.732483&amp;isFromPublicArea=True&amp;isModal=False</t>
  </si>
  <si>
    <t>https://community.secop.gov.co/Public/Tendering/OpportunityDetail/Index?noticeUID=CO1.NTC.732478&amp;isFromPublicArea=True&amp;isModal=False</t>
  </si>
  <si>
    <t>https://community.secop.gov.co/Public/Tendering/OpportunityDetail/Index?noticeUID=CO1.NTC.732673&amp;isFromPublicArea=True&amp;isModal=False</t>
  </si>
  <si>
    <t>https://community.secop.gov.co/Public/Tendering/OpportunityDetail/Index?noticeUID=CO1.NTC.732978&amp;isFromPublicArea=True&amp;isModal=False</t>
  </si>
  <si>
    <t>https://community.secop.gov.co/Public/Tendering/OpportunityDetail/Index?noticeUID=CO1.NTC.735005&amp;isFromPublicArea=True&amp;isModal=False</t>
  </si>
  <si>
    <t>https://community.secop.gov.co/Public/Tendering/ContractNoticePhases/View?PPI=CO1.PPI.2988206&amp;isFromPublicArea=True&amp;isModal=False</t>
  </si>
  <si>
    <t>https://community.secop.gov.co/Public/Tendering/OpportunityDetail/Index?noticeUID=CO1.NTC.732943&amp;isFromPublicArea=True&amp;isModal=False</t>
  </si>
  <si>
    <t>https://community.secop.gov.co/Public/Tendering/OpportunityDetail/Index?noticeUID=CO1.NTC.733002&amp;isFromPublicArea=True&amp;isModal=False</t>
  </si>
  <si>
    <t>https://www.secop.gov.co/CO1ContractsManagement/Tendering/ProcurementContractEdit/View?docUniqueIdentifier=CO1.PCCNTR.832991&amp;prevCtxUrl=https%3a%2f%2fwww.secop.gov.co%2fCO1ContractsManagement%2fTendering%2fProcurementContractManagement%2fIndex&amp;prevCtxLbl=Contratos+</t>
  </si>
  <si>
    <t>https://community.secop.gov.co/Public/Tendering/OpportunityDetail/Index?noticeUID=CO1.NTC.738035&amp;isFromPublicArea=True&amp;isModal=False</t>
  </si>
  <si>
    <t>https://community.secop.gov.co/Public/Tendering/OpportunityDetail/Index?noticeUID=CO1.NTC.734568&amp;isFromPublicArea=True&amp;isModal=False</t>
  </si>
  <si>
    <t>https://community.secop.gov.co/Public/Tendering/OpportunityDetail/Index?noticeUID=CO1.NTC.735405&amp;isFromPublicArea=True&amp;isModal=False</t>
  </si>
  <si>
    <t>https://community.secop.gov.co/Public/Tendering/OpportunityDetail/Index?noticeUID=CO1.NTC.736710&amp;isFromPublicArea=True&amp;isModal=False</t>
  </si>
  <si>
    <t>https://community.secop.gov.co/Public/Tendering/OpportunityDetail/Index?noticeUID=CO1.NTC.737559&amp;isFromPublicArea=True&amp;i</t>
  </si>
  <si>
    <t>https://community.secop.gov.co/Public/Tendering/OpportunityDetail/Index?noticeUID=CO1.NTC.737680&amp;isFromPublicArea=True&amp;isModal=False</t>
  </si>
  <si>
    <t>https://community.secop.gov.co/Public/Tendering/OpportunityDetail/Index?noticeUID=CO1.NTC.738063&amp;isFromPublicArea=True&amp;isModal=False</t>
  </si>
  <si>
    <t>https://community.secop.gov.co/Public/Tendering/OpportunityDetail/Index?noticeUID=CO1.NTC.738170&amp;isFromPublicArea=True&amp;isModal=False</t>
  </si>
  <si>
    <t>https://community.secop.gov.co/Public/Tendering/OpportunityDetail/Index?noticeUID=CO1.NTC.739718&amp;isFromPublicArea=True&amp;isModal=False</t>
  </si>
  <si>
    <t>https://community.secop.gov.co/Public/Tendering/OpportunityDetail/Index?noticeUID=CO1.NTC.740361&amp;isFromPublicArea=True&amp;isModal=False</t>
  </si>
  <si>
    <t>https://community.secop.gov.co/Public/Tendering/OpportunityDetail/Index?noticeUID=CO1.NTC.743315&amp;isFromPublicArea=True&amp;isModal=False</t>
  </si>
  <si>
    <t>https://community.secop.gov.co/Public/Tendering/OpportunityDetail/Index?noticeUID=CO1.NTC.742632&amp;isFromPublicArea=True&amp;isModal=False</t>
  </si>
  <si>
    <t>https://community.secop.gov.co/Public/Tendering/OpportunityDetail/Index?noticeUID=CO1.NTC.743618&amp;isFromPublicArea=True&amp;isModal=False</t>
  </si>
  <si>
    <t>https://community.secop.gov.co/Public/Tendering/ContractNoticePhases/View?PPI=CO1.PPI.3044484&amp;isFromPublicArea=True&amp;isModal=False</t>
  </si>
  <si>
    <t>https://community.secop.gov.co/Public/Tendering/OpportunityDetail/Index?noticeUID=CO1.NTC.746733&amp;isFromPublicArea=True&amp;isModal=False</t>
  </si>
  <si>
    <t>https://community.secop.gov.co/Public/Tendering/OpportunityDetail/Index?noticeUID=CO1.NTC.746965&amp;isFromPublicArea=True&amp;isModal=False</t>
  </si>
  <si>
    <t>https://community.secop.gov.co/Public/Tendering/OpportunityDetail/Index?noticeUID=CO1.NTC.747204&amp;isFromPublicArea=True&amp;isModal=False</t>
  </si>
  <si>
    <t>https://community.secop.gov.co/Public/Tendering/OpportunityDetail/Index?noticeUID=CO1.NTC.747061&amp;isFromPublicArea=True&amp;isModal=False</t>
  </si>
  <si>
    <t>https://community.secop.gov.co/Public/Tendering/OpportunityDetail/Index?noticeUID=CO1.NTC.747779&amp;isFromPublicArea=True&amp;isModal=False</t>
  </si>
  <si>
    <t>https://community.secop.gov.co/Public/Tendering/OpportunityDetail/Index?noticeUID=CO1.NTC.748070&amp;isFromPublicArea=True&amp;isModal=False</t>
  </si>
  <si>
    <t>https://community.secop.gov.co/Public/Tendering/OpportunityDetail/Index?noticeUID=CO1.NTC.749920&amp;isFromPublicArea=True&amp;isModal=False</t>
  </si>
  <si>
    <t>https://community.secop.gov.co/Public/Tendering/OpportunityDetail/Index?noticeUID=CO1.NTC.749448&amp;isFromPublicArea=True&amp;isModal=False</t>
  </si>
  <si>
    <t>https://community.secop.gov.co/Public/Tendering/OpportunityDetail/Index?noticeUID=CO1.NTC.752529&amp;isFromPublicArea=True&amp;isModal=False</t>
  </si>
  <si>
    <t>https://community.secop.gov.co/Public/Tendering/ContractNoticePhases/View?PPI=CO1.PPI.3082512&amp;isFromPublicArea=True&amp;isModal=False</t>
  </si>
  <si>
    <t>https://community.secop.gov.co/Public/Tendering/OpportunityDetail/Index?noticeUID=CO1.NTC.756329&amp;isFromPublicArea=True&amp;isModal=False</t>
  </si>
  <si>
    <t>https://community.secop.gov.co/Public/Tendering/OpportunityDetail/Index?noticeUID=CO1.NTC.760206&amp;isFromPublicArea=True&amp;isModal=False</t>
  </si>
  <si>
    <t>https://community.secop.gov.co/Public/Tendering/OpportunityDetail/Index?noticeUID=CO1.NTC.760317&amp;isFromPublicArea=True&amp;isModal=False</t>
  </si>
  <si>
    <t>https://community.secop.gov.co/Public/Tendering/OpportunityDetail/Index?noticeUID=CO1.NTC.762374&amp;isFromPublicArea=True&amp;isModal=False</t>
  </si>
  <si>
    <t>https://community.secop.gov.co/Public/Tendering/OpportunityDetail/Index?noticeUID=CO1.NTC.762612&amp;isFromPublicArea=True&amp;isModal=False</t>
  </si>
  <si>
    <t>https://community.secop.gov.co/Public/Tendering/OpportunityDetail/Index?noticeUID=CO1.NTC.762290&amp;isFromPublicArea=True&amp;isModal=False</t>
  </si>
  <si>
    <t>https://community.secop.gov.co/Public/Tendering/OpportunityDetail/Index?noticeUID=CO1.NTC.762300&amp;isFromPublicArea=True&amp;isModal=False</t>
  </si>
  <si>
    <t>https://community.secop.gov.co/Public/Tendering/ContractNoticePhases/View?PPI=CO1.PPI.3124112&amp;isFromPublicArea=True&amp;isModal=False</t>
  </si>
  <si>
    <t>https://community.secop.gov.co/Public/Tendering/OpportunityDetail/Index?noticeUID=CO1.NTC.767099&amp;isFromPublicArea=True&amp;isModal=False</t>
  </si>
  <si>
    <t>https://community.secop.gov.co/Public/Tendering/OpportunityDetail/Index?noticeUID=CO1.NTC.768485&amp;isFromPublicArea=True&amp;isModal=False</t>
  </si>
  <si>
    <t>https://community.secop.gov.co/Public/Tendering/OpportunityDetail/Index?noticeUID=CO1.NTC.772922&amp;isFromPublicArea=True&amp;isModal=False</t>
  </si>
  <si>
    <t>https://community.secop.gov.co/Public/Tendering/OpportunityDetail/Index?noticeUID=CO1.NTC.738013&amp;isFromPublicArea=True&amp;isModal=False</t>
  </si>
  <si>
    <t>https://www.contratos.gov.co/consultas/detalleProceso.do?numConstancia=19-12-9175586</t>
  </si>
  <si>
    <t>https://www.contratos.gov.co/consultas/detalleProceso.do?numConstancia=19-12-9184300</t>
  </si>
  <si>
    <t>https://www.contratos.gov.co/consultas/detalleProceso.do?numConstancia=19-12-9183834</t>
  </si>
  <si>
    <t>https://www.contratos.gov.co/consultas/detalleProceso.do?numConstancia=19-12-9184254</t>
  </si>
  <si>
    <t>https://www.contratos.gov.co/consultas/detalleProceso.do?numConstancia=19-12-9225441</t>
  </si>
  <si>
    <t>https://www.contratos.gov.co/consultas/detalleProceso.do?numConstancia=19-12-9219234</t>
  </si>
  <si>
    <t>https://www.contratos.gov.co/consultas/detalleProceso.do?numConstancia=19-12-9245861</t>
  </si>
  <si>
    <t>https://www.contratos.gov.co/consultas/detalleProceso.do?numConstancia=19-12-9229165</t>
  </si>
  <si>
    <t>https://www.contratos.gov.co/consultas/detalleProceso.do?numConstancia=19-12-9239639</t>
  </si>
  <si>
    <t>https://www.contratos.gov.co/consultas/detalleProceso.do?numConstancia=19-12-9280534</t>
  </si>
  <si>
    <t>https://www.contratos.gov.co/consultas/detalleProceso.do?numConstancia=19-12-9266828</t>
  </si>
  <si>
    <t>https://www.contratos.gov.co/consultas/detalleProceso.do?numConstancia=19-12-9266976</t>
  </si>
  <si>
    <t>https://www.contratos.gov.co/consultas/detalleProceso.do?numConstancia=19-12-9285766</t>
  </si>
  <si>
    <t>https://www.contratos.gov.co/consultas/detalleProceso.do?numConstancia=19-12-9298970</t>
  </si>
  <si>
    <t>https://www.contratos.gov.co/consultas/detalleProceso.do?numConstancia=19-12-9321962</t>
  </si>
  <si>
    <t>https://www.contratos.gov.co/consultas/detalleProceso.do?numConstancia=19-12-9321560</t>
  </si>
  <si>
    <t>https://www.contratos.gov.co/consultas/detalleProceso.do?numConstancia=19-12-9391181</t>
  </si>
  <si>
    <t>https://www.contratos.gov.co/consultas/detalleProceso.do?numConstancia=19-12-9442657</t>
  </si>
  <si>
    <t>https://community.secop.gov.co/Public/Tendering/OpportunityDetail/Index?noticeUID=CO1.NTC.824231&amp;isFromPublicArea=True&amp;isModal=False</t>
  </si>
  <si>
    <t>https://www.contratos.gov.co/consultas/detalleProceso.do?numConstancia=19-12-9480020</t>
  </si>
  <si>
    <t>https://www.contratos.gov.co/consultas/detalleProceso.do?numConstancia=19-12-9480123</t>
  </si>
  <si>
    <t>https://community.secop.gov.co/Public/Tendering/OpportunityDetail/Index?noticeUID=CO1.NTC.830218&amp;isFromPublicArea=True&amp;isModal=False</t>
  </si>
  <si>
    <t>https://www.contratos.gov.co/consultas/detalleProceso.do?numConstancia=19-12-9512449</t>
  </si>
  <si>
    <t>https://www.contratos.gov.co/consultas/detalleProceso.do?numConstancia=19-12-9513216</t>
  </si>
  <si>
    <t>https://www.contratos.gov.co/consultas/detalleProceso.do?numConstancia=19-12-9513732</t>
  </si>
  <si>
    <t>https://www.contratos.gov.co/consultas/detalleProceso.do?numConstancia=19-12-9542405</t>
  </si>
  <si>
    <t>https://www.contratos.gov.co/consultas/detalleProceso.do?numConstancia=19-12-9542513</t>
  </si>
  <si>
    <t>https://www.contratos.gov.co/consultas/detalleProceso.do?numConstancia=19-12-9548236</t>
  </si>
  <si>
    <t>https://www.contratos.gov.co/consultas/detalleProceso.do?numConstancia=19-12-9555931</t>
  </si>
  <si>
    <t>https://www.contratos.gov.co/consultas/detalleProceso.do?numConstancia=19-12-9556191</t>
  </si>
  <si>
    <t>https://www.contratos.gov.co/consultas/detalleProceso.do?numConstancia=19-12-9566908</t>
  </si>
  <si>
    <t>https://www.contratos.gov.co/consultas/detalleProceso.do?numConstancia=19-12-9585135</t>
  </si>
  <si>
    <t>https://www.contratos.gov.co/consultas/detalleProceso.do?numConstancia=19-12-9585842</t>
  </si>
  <si>
    <t>https://community.secop.gov.co/Public/Tendering/OpportunityDetail/Index?noticeUID=CO1.NTC.846604&amp;isFromPublicArea=True&amp;isModal=False</t>
  </si>
  <si>
    <t>https://www.contratos.gov.co/consultas/detalleProceso.do?numConstancia=19-12-9633167</t>
  </si>
  <si>
    <t>https://www.contratos.gov.co/consultas/detalleProceso.do?numConstancia=19-12-9644571</t>
  </si>
  <si>
    <t>https://www.contratos.gov.co/consultas/detalleProceso.do?numConstancia=19-12-9652153</t>
  </si>
  <si>
    <t>https://www.contratos.gov.co/consultas/detalleProceso.do?numConstancia=19-12-9652699</t>
  </si>
  <si>
    <t>https://www.contratos.gov.co/consultas/detalleProceso.do?numConstancia=19-12-9652832</t>
  </si>
  <si>
    <t>https://www.contratos.gov.co/consultas/detalleProceso.do?numConstancia=19-12-9655354</t>
  </si>
  <si>
    <t>https://www.contratos.gov.co/consultas/detalleProceso.do?numConstancia=19-12-9656648</t>
  </si>
  <si>
    <t>https://www.contratos.gov.co/consultas/detalleProceso.do?numConstancia=19-12-9670259</t>
  </si>
  <si>
    <t>https://www.contratos.gov.co/consultas/detalleProceso.do?numConstancia=19-12-9689084</t>
  </si>
  <si>
    <t>https://www.contratos.gov.co/consultas/detalleProceso.do?numConstancia=19-12-9700582</t>
  </si>
  <si>
    <t>https://www.contratos.gov.co/consultas/detalleProceso.do?numConstancia=19-12-9701303</t>
  </si>
  <si>
    <t>https://www.contratos.gov.co/consultas/detalleProceso.do?numConstancia=19-12-9704394</t>
  </si>
  <si>
    <t>https://www.contratos.gov.co/consultas/detalleProceso.do?numConstancia=19-12-9705710</t>
  </si>
  <si>
    <t>https://www.contratos.gov.co/consultas/detalleProceso.do?numConstancia=19-12-9709560</t>
  </si>
  <si>
    <t>https://www.contratos.gov.co/consultas/detalleProceso.do?numConstancia=19-12-9710217</t>
  </si>
  <si>
    <t>https://www.contratos.gov.co/consultas/detalleProceso.do?numConstancia=19-12-9837034</t>
  </si>
  <si>
    <t>https://www.contratos.gov.co/consultas/detalleProceso.do?numConstancia=19-12-9838690</t>
  </si>
  <si>
    <t>https://www.contratos.gov.co/consultas/detalleProceso.do?numConstancia=19-12-9869793</t>
  </si>
  <si>
    <t>https://www.contratos.gov.co/consultas/detalleProceso.do?numConstancia=19-12-9869809</t>
  </si>
  <si>
    <t>https://www.contratos.gov.co/consultas/detalleProceso.do?numConstancia=19-12-9870032</t>
  </si>
  <si>
    <t>https://www.contratos.gov.co/consultas/detalleProceso.do?numConstancia=19-12-9870038</t>
  </si>
  <si>
    <t>https://www.contratos.gov.co/consultas/detalleProceso.do?numConstancia=19-12-9870054</t>
  </si>
  <si>
    <t>https://www.contratos.gov.co/consultas/detalleProceso.do?numConstancia=19-12-9870056</t>
  </si>
  <si>
    <t>https://www.contratos.gov.co/consultas/detalleProceso.do?numConstancia=19-12-9870060</t>
  </si>
  <si>
    <t>https://www.contratos.gov.co/consultas/detalleProceso.do?numConstancia=19-12-9870065</t>
  </si>
  <si>
    <t>https://www.contratos.gov.co/consultas/detalleProceso.do?numConstancia=19-12-9870074</t>
  </si>
  <si>
    <t>https://www.contratos.gov.co/consultas/detalleProceso.do?numConstancia=19-12-9870077</t>
  </si>
  <si>
    <t>https://www.contratos.gov.co/consultas/detalleProceso.do?numConstancia=19-12-9870079</t>
  </si>
  <si>
    <t>https://community.secop.gov.co/Public/Tendering/OpportunityDetail/Index?noticeUID=CO1.NTC.868404&amp;isFromPublicArea=True&amp;isModal=False</t>
  </si>
  <si>
    <t>https://community.secop.gov.co/Public/Tendering/OpportunityDetail/Index?noticeUID=CO1.NTC.879313&amp;isFromPublicArea=True&amp;isModal=False</t>
  </si>
  <si>
    <t>https://community.secop.gov.co/Public/Tendering/OpportunityDetail/Index?noticeUID=CO1.NTC.862431&amp;isFromPublicArea=True&amp;isModal=False</t>
  </si>
  <si>
    <t>https://community.secop.gov.co/Public/Tendering/OpportunityDetail/Index?noticeUID=CO1.NTC.915915&amp;isFromPublicArea=True&amp;isModal=False</t>
  </si>
  <si>
    <t>https://community.secop.gov.co/Public/Tendering/OpportunityDetail/Index?noticeUID=CO1.NTC.929745&amp;isFromPublicArea=True&amp;isModal=False</t>
  </si>
  <si>
    <t>https://community.secop.gov.co/Public/Tendering/ContractNoticePhases/View?PPI=CO1.PPI.4599742&amp;isFromPublicArea=True&amp;isModal=False</t>
  </si>
  <si>
    <t>https://community.secop.gov.co/Public/Tendering/OpportunityDetail/Index?noticeUID=CO1.NTC.947643&amp;isFromPublicArea=True&amp;isModal=False</t>
  </si>
  <si>
    <t>https://community.secop.gov.co/Public/Tendering/OpportunityDetail/Index?noticeUID=CO1.NTC.950783&amp;isFromPublicArea=True&amp;isModal=False</t>
  </si>
  <si>
    <t>https://community.secop.gov.co/Public/Tendering/OpportunityDetail/Index?noticeUID=CO1.NTC.957162&amp;isFromPublicArea=True&amp;isModal=False</t>
  </si>
  <si>
    <t>https://community.secop.gov.co/Public/Tendering/OpportunityDetail/Index?noticeUID=CO1.NTC.949342&amp;isFromPublicArea=True&amp;isModal=False</t>
  </si>
  <si>
    <t>https://community.secop.gov.co/Public/Tendering/OpportunityDetail/Index?noticeUID=CO1.NTC.962151&amp;isFromPublicArea=True&amp;isModal=False</t>
  </si>
  <si>
    <t>https://community.secop.gov.co/Public/Tendering/OpportunityDetail/Index?noticeUID=CO1.NTC.962060&amp;isFromPublicArea=True&amp;isModal=False</t>
  </si>
  <si>
    <t>https://community.secop.gov.co/Public/Tendering/OpportunityDetail/Index?noticeUID=CO1.NTC.947451&amp;isFromPublicArea=True&amp;isModal=False</t>
  </si>
  <si>
    <t>https://community.secop.gov.co/Public/Tendering/OpportunityDetail/Index?noticeUID=CO1.NTC.956149&amp;isFromPublicArea=True&amp;isModal=False</t>
  </si>
  <si>
    <t>https://community.secop.gov.co/Public/Tendering/OpportunityDetail/Index?noticeUID=CO1.NTC.973808&amp;isFromPublicArea=True&amp;isModal=False</t>
  </si>
  <si>
    <t>https://community.secop.gov.co/Public/Tendering/OpportunityDetail/Index?noticeUID=CO1.NTC.975744&amp;isFromPublicArea=True&amp;isModal=False</t>
  </si>
  <si>
    <t>https://community.secop.gov.co/Public/Tendering/OpportunityDetail/Index?noticeUID=CO1.NTC.980955&amp;isFromPublicArea=True&amp;isModal=False</t>
  </si>
  <si>
    <t>https://www.contratos.gov.co/consultas/detalleProceso.do?numConstancia=19-12-10156491</t>
  </si>
  <si>
    <t>https://www.contratos.gov.co/consultas/detalleProceso.do?numConstancia=19-12-10160785</t>
  </si>
  <si>
    <t>https://community.secop.gov.co/Public/Tendering/OpportunityDetail/Index?noticeUID=CO1.NTC.980536&amp;isFromPublicArea=True&amp;isModal=False</t>
  </si>
  <si>
    <t>https://community.secop.gov.co/Public/Tendering/OpportunityDetail/Index?noticeUID=CO1.NTC.980521&amp;isFromPublicArea=True&amp;isModal=False</t>
  </si>
  <si>
    <t>https://community.secop.gov.co/Public/Tendering/OpportunityDetail/Index?noticeUID=CO1.NTC.968240&amp;isFromPublicArea=True&amp;isModal=False</t>
  </si>
  <si>
    <t>https://community.secop.gov.co/Public/Tendering/OpportunityDetail/Index?noticeUID=CO1.NTC.974444&amp;isFromPublicArea=True&amp;isModal=False</t>
  </si>
  <si>
    <t>https://community.secop.gov.co/Public/Tendering/OpportunityDetail/Index?noticeUID=CO1.NTC.982013&amp;isFromPublicArea=True&amp;isModal=False</t>
  </si>
  <si>
    <t>https://community.secop.gov.co/Public/Tendering/OpportunityDetail/Index?noticeUID=CO1.NTC.962067&amp;isFromPublicArea=True&amp;isModal=False</t>
  </si>
  <si>
    <t>https://community.secop.gov.co/Public/Tendering/OpportunityDetail/Index?noticeUID=CO1.NTC.979206&amp;isFromPublicArea=True&amp;isModal=False</t>
  </si>
  <si>
    <t>https://community.secop.gov.co/Public/Tendering/OpportunityDetail/Index?noticeUID=CO1.NTC.974851&amp;isFromPublicArea=True&amp;isModal=False</t>
  </si>
  <si>
    <t>https://community.secop.gov.co/Public/Tendering/OpportunityDetail/Index?noticeUID=CO1.NTC.1013303&amp;isFromPublicArea=True&amp;isModal=False</t>
  </si>
  <si>
    <t>https://community.secop.gov.co/Public/Tendering/OpportunityDetail/Index?noticeUID=CO1.NTC.1003917&amp;isFromPublicArea=True&amp;isModal=False</t>
  </si>
  <si>
    <t>https://community.secop.gov.co/Public/Tendering/OpportunityDetail/Index?noticeUID=CO1.NTC.1012001&amp;isFromPublicArea=True&amp;isModal=False</t>
  </si>
  <si>
    <t>https://community.secop.gov.co/Public/Tendering/OpportunityDetail/Index?noticeUID=CO1.NTC.1003021&amp;isFromPublicArea=True&amp;isModal=False</t>
  </si>
  <si>
    <t>https://community.secop.gov.co/Public/Tendering/OpportunityDetail/Index?noticeUID=CO1.NTC.1015101&amp;isFromPublicArea=True&amp;isModal=False</t>
  </si>
  <si>
    <t>https://community.secop.gov.co/Public/Tendering/OpportunityDetail/Index?noticeUID=CO1.NTC.999006&amp;isFromPublicArea=True&amp;isModal=False</t>
  </si>
  <si>
    <t>https://community.secop.gov.co/Public/Tendering/OpportunityDetail/Index?noticeUID=CO1.NTC.978763&amp;isFromPublicArea=True&amp;isModal=False</t>
  </si>
  <si>
    <t>https://www.contratos.gov.co/consultas/detalleProceso.do?numConstancia=20-12-10271586</t>
  </si>
  <si>
    <t>https://community.secop.gov.co/Public/Tendering/OpportunityDetail/Index?noticeUID=CO1.NTC.1004706&amp;isFromPublicArea=True&amp;isModal=False</t>
  </si>
  <si>
    <t>https://community.secop.gov.co/Public/Tendering/OpportunityDetail/Index?noticeUID=CO1.NTC.999446&amp;isFromPublicArea=True&amp;isModal=False</t>
  </si>
  <si>
    <t>https://community.secop.gov.co/Public/Tendering/OpportunityDetail/Index?noticeUID=CO1.NTC.1015405&amp;isFromPublicArea=True&amp;isModal=False</t>
  </si>
  <si>
    <t>31/02/2020</t>
  </si>
  <si>
    <t>GERMAN MORENO PARRA</t>
  </si>
  <si>
    <t>SUSPENDIDO</t>
  </si>
  <si>
    <t xml:space="preserve">CARLOS ANDRES PEÑA GONZALEZ </t>
  </si>
  <si>
    <t>EFRAIN BARROS CEGRERO</t>
  </si>
  <si>
    <t>LINK SECOP</t>
  </si>
  <si>
    <t>PLAZO (Días)</t>
  </si>
  <si>
    <t>ORDENES DE COMPRA</t>
  </si>
  <si>
    <t>O.C35361</t>
  </si>
  <si>
    <t>O.C36476</t>
  </si>
  <si>
    <t>1 MES 14 DIAS</t>
  </si>
  <si>
    <t>17 DIAS</t>
  </si>
  <si>
    <t>1 MES Y 27 DIAS</t>
  </si>
  <si>
    <t>45 DIAS</t>
  </si>
  <si>
    <t>HEBERGRAFICAS</t>
  </si>
  <si>
    <t>1 MES</t>
  </si>
  <si>
    <t>NSTITUTO DE DESARROLLO URBANO - IDU</t>
  </si>
  <si>
    <t>ORGANIZACION TERPEL S A</t>
  </si>
  <si>
    <t>UNION TEMPORAL BIOLIMPIEZA</t>
  </si>
  <si>
    <t>FABRICA NACIONAL DE AUTOPARTES S.A. FANALCA S.A.</t>
  </si>
  <si>
    <t>Aunar esfuerzos técnicos, administrativos y financieros, para adelantar los estudios, diseños y obras del proyecto calles comerciales a cielo abierto, para la intervención de la calle 51 sur entre carreras 88c y 89b de la localidad de bosa</t>
  </si>
  <si>
    <t>https://www.contratos.gov.co/consultas/detalleProceso.do?numConstancia=19-12-9599752</t>
  </si>
  <si>
    <t>https://www.colombiacompra.gov.co/tienda-virtual-del-estado-colombiano/ordenes-compra/35361</t>
  </si>
  <si>
    <t>https://www.colombiacompra.gov.co/tienda-virtual-del-estado-colombiano/ordenes-compra/36476</t>
  </si>
  <si>
    <t>https://www.colombiacompra.gov.co/tienda-virtual-del-estado-colombiano/ordenes-compra/36732</t>
  </si>
  <si>
    <t>https://www.colombiacompra.gov.co/tienda-virtual-del-estado-colombiano/ordenes-compra/39015</t>
  </si>
  <si>
    <t>IDU-CD-DTP-149-2019</t>
  </si>
  <si>
    <t>EL CONTRATISTA SE OBLIGA CON LA ALCALDIA LOCAL A PRESTAR EL SERVICIO DE INTERNET POR MEDIO DE CANAL DEDICADO PARA LAS INSTALACIONES DE LA ALCALDIA LOCAL Y EL PUNTO VIVE DIGITA E INTERNET MOVIL PARA EL DEPACHO Y LAS INSPECCIONES DE POLICIA DE LA LOCALIDAD DE BOSA DE ACUERDO CON EL ACUERDO MARCO DE PRECIOS CCE-427-AMP-2016.</t>
  </si>
  <si>
    <t>SUMINISTRO DE COMBUSTIBLE- GASOLINA CORRIENTE Y ACPM- PARA LOS VEHÍCULOS PROPIEDAD Y AL SERVICIO DEL FONDO DE DESARROLLO LOCAL DE BOSA Y PARA UNA PLANTA ELÉCTRICA QUE POSEE LA ALCALDÍA LOCAL DE BOSA DE CONFORMIDAD AL ACUERDO MARCO DE PRECIOS "SUMINISTRO DE COMBUSTIBLE CCE-715-1-AMP-2018".</t>
  </si>
  <si>
    <t>PRESTACIÓN DEL SERVICIO INTEGRAL DE ASEO Y CAFETERÍA PARA LAS INSTALACIONES DE LA ALCALDÍA LOCAL DE BOSA Y CASA DE LA PARTICIPACIÓN DE BOSA, DE ACUERDO A LO ESTABLECIDO EN EL ACUERDO MARCO DE PRECIOS CCE-455-1-AMP-2016 DE COLOMBIA COMPRA EFICIENTE.</t>
  </si>
  <si>
    <t>ADQUISICION DE MOTOCICLETAS Y VEHICULOS DE VIGILANCIA Y TRANSPORTE DE RETENIDOS PARA EL FONDO DE DESARROLLO LOCAL DE BOSA EN VIRTUD DEL ACUERDO MARCO DE PRECIOS CCE-416-1-AMP-2016 Y EN EL ACUERDO MARCO DE PRECIOS CCE-312-1-AMP-2015, PARA FORTALECER LAS ACCIONES DE SEGURIDAD EN LAS LOCALIDADES DE BOGOTÁ DISTRITO CAPITAL.</t>
  </si>
  <si>
    <t>O.C 36732</t>
  </si>
  <si>
    <t>O.C. 39015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</si>
</sst>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 #,##0;[Red]\-&quot;$&quot;\ #,##0"/>
    <numFmt numFmtId="165"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Calibri Light"/>
      <family val="2"/>
      <scheme val="major"/>
    </font>
    <font>
      <sz val="10"/>
      <color rgb="FF000000"/>
      <name val="Calibri Light"/>
      <family val="2"/>
      <scheme val="major"/>
    </font>
    <font>
      <sz val="11"/>
      <color rgb="FF000000"/>
      <name val="Calibri"/>
      <family val="2"/>
    </font>
  </fonts>
  <fills count="5">
    <fill>
      <patternFill patternType="none"/>
    </fill>
    <fill>
      <patternFill patternType="gray125"/>
    </fill>
    <fill>
      <patternFill patternType="solid">
        <fgColor theme="2" tint="-0.249977111117893"/>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165" fontId="1" fillId="0" borderId="0" applyFont="0" applyFill="0" applyBorder="0" applyAlignment="0" applyProtection="0"/>
    <xf numFmtId="0" fontId="3" fillId="0" borderId="0"/>
    <xf numFmtId="0" fontId="6" fillId="0" borderId="0"/>
    <xf numFmtId="165" fontId="1" fillId="0" borderId="0" applyFont="0" applyFill="0" applyBorder="0" applyAlignment="0" applyProtection="0"/>
  </cellStyleXfs>
  <cellXfs count="56">
    <xf numFmtId="0" fontId="0" fillId="0" borderId="0" xfId="0"/>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4" fillId="0" borderId="4" xfId="0" applyFont="1" applyBorder="1" applyAlignment="1">
      <alignment vertical="center"/>
    </xf>
    <xf numFmtId="14" fontId="4" fillId="0" borderId="4" xfId="0" applyNumberFormat="1" applyFont="1" applyBorder="1" applyAlignment="1">
      <alignment horizontal="center" vertical="center" wrapText="1"/>
    </xf>
    <xf numFmtId="14" fontId="4" fillId="0" borderId="4" xfId="0" applyNumberFormat="1" applyFont="1" applyBorder="1" applyAlignment="1">
      <alignment horizontal="center" vertical="center"/>
    </xf>
    <xf numFmtId="0" fontId="0" fillId="0" borderId="0" xfId="0" applyAlignment="1">
      <alignment wrapText="1"/>
    </xf>
    <xf numFmtId="0" fontId="4" fillId="0" borderId="4" xfId="0" applyFont="1" applyBorder="1" applyAlignment="1">
      <alignment horizontal="left" vertical="center" wrapText="1"/>
    </xf>
    <xf numFmtId="0" fontId="4" fillId="3" borderId="2" xfId="0" applyFont="1" applyFill="1" applyBorder="1" applyAlignment="1">
      <alignment horizontal="center" vertical="center"/>
    </xf>
    <xf numFmtId="0" fontId="0" fillId="0" borderId="0" xfId="0" applyFill="1"/>
    <xf numFmtId="0" fontId="4" fillId="0" borderId="2" xfId="0" applyFont="1" applyFill="1" applyBorder="1" applyAlignment="1">
      <alignment horizontal="center" vertical="center"/>
    </xf>
    <xf numFmtId="14" fontId="4" fillId="0" borderId="4" xfId="0" applyNumberFormat="1" applyFont="1" applyFill="1" applyBorder="1" applyAlignment="1">
      <alignment horizontal="center" vertical="center"/>
    </xf>
    <xf numFmtId="0" fontId="4" fillId="0" borderId="4" xfId="0" applyFont="1" applyFill="1" applyBorder="1" applyAlignment="1">
      <alignment vertical="center"/>
    </xf>
    <xf numFmtId="0" fontId="4" fillId="0" borderId="1" xfId="0" applyFont="1" applyBorder="1" applyAlignment="1">
      <alignment horizontal="center" vertical="center" wrapText="1"/>
    </xf>
    <xf numFmtId="0" fontId="4" fillId="0" borderId="3" xfId="0" applyFont="1" applyBorder="1" applyAlignment="1">
      <alignment vertical="center"/>
    </xf>
    <xf numFmtId="0" fontId="5" fillId="0" borderId="3" xfId="0" applyFont="1" applyBorder="1" applyAlignment="1">
      <alignment horizontal="center" vertical="center" wrapText="1"/>
    </xf>
    <xf numFmtId="0" fontId="4" fillId="0" borderId="3" xfId="0" applyFont="1" applyBorder="1" applyAlignment="1">
      <alignment horizontal="left" vertical="center" wrapText="1"/>
    </xf>
    <xf numFmtId="14" fontId="4"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xf>
    <xf numFmtId="0" fontId="0" fillId="0" borderId="0" xfId="0" applyAlignment="1">
      <alignment horizontal="right"/>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vertical="center"/>
    </xf>
    <xf numFmtId="14" fontId="4" fillId="0" borderId="6" xfId="0" applyNumberFormat="1" applyFont="1" applyBorder="1" applyAlignment="1">
      <alignment horizontal="center" vertical="center"/>
    </xf>
    <xf numFmtId="0" fontId="0" fillId="0" borderId="12" xfId="0" applyFill="1" applyBorder="1" applyAlignment="1">
      <alignment horizontal="left" vertical="center" wrapText="1"/>
    </xf>
    <xf numFmtId="0" fontId="0" fillId="0" borderId="3" xfId="0" applyBorder="1" applyAlignment="1">
      <alignment vertical="center"/>
    </xf>
    <xf numFmtId="14" fontId="0" fillId="0" borderId="3" xfId="0" applyNumberFormat="1" applyBorder="1" applyAlignment="1">
      <alignment vertical="center"/>
    </xf>
    <xf numFmtId="165" fontId="0" fillId="0" borderId="3" xfId="1" applyFont="1" applyBorder="1" applyAlignment="1">
      <alignment horizontal="right" vertical="center"/>
    </xf>
    <xf numFmtId="165" fontId="0" fillId="0" borderId="3" xfId="1" applyFont="1" applyBorder="1" applyAlignment="1">
      <alignment vertical="center"/>
    </xf>
    <xf numFmtId="0" fontId="0" fillId="0" borderId="0" xfId="0" applyAlignment="1">
      <alignment vertical="center"/>
    </xf>
    <xf numFmtId="0" fontId="0" fillId="0" borderId="4" xfId="0" applyBorder="1" applyAlignment="1">
      <alignment vertical="center"/>
    </xf>
    <xf numFmtId="165" fontId="0" fillId="0" borderId="4" xfId="1" applyFont="1" applyBorder="1" applyAlignment="1">
      <alignment horizontal="right" vertical="center"/>
    </xf>
    <xf numFmtId="165" fontId="0" fillId="0" borderId="4" xfId="1" applyFont="1" applyBorder="1" applyAlignment="1">
      <alignment vertical="center"/>
    </xf>
    <xf numFmtId="14" fontId="0" fillId="0" borderId="4" xfId="0" applyNumberFormat="1" applyBorder="1" applyAlignment="1">
      <alignment vertical="center"/>
    </xf>
    <xf numFmtId="14" fontId="0" fillId="0" borderId="4" xfId="0" applyNumberFormat="1" applyBorder="1" applyAlignment="1">
      <alignment horizontal="right" vertical="center"/>
    </xf>
    <xf numFmtId="3" fontId="4" fillId="0" borderId="4" xfId="0" applyNumberFormat="1" applyFont="1" applyBorder="1" applyAlignment="1">
      <alignment horizontal="left" vertical="center" wrapText="1"/>
    </xf>
    <xf numFmtId="3" fontId="0" fillId="0" borderId="4" xfId="0" applyNumberFormat="1" applyBorder="1" applyAlignment="1">
      <alignment vertical="center"/>
    </xf>
    <xf numFmtId="0" fontId="0" fillId="0" borderId="4" xfId="0" applyFill="1" applyBorder="1" applyAlignment="1">
      <alignment vertical="center"/>
    </xf>
    <xf numFmtId="0" fontId="5"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165" fontId="0" fillId="0" borderId="4" xfId="1" applyFont="1" applyFill="1" applyBorder="1" applyAlignment="1">
      <alignment horizontal="right" vertical="center"/>
    </xf>
    <xf numFmtId="165" fontId="0" fillId="0" borderId="4" xfId="1" applyFont="1" applyFill="1" applyBorder="1" applyAlignment="1">
      <alignment vertical="center"/>
    </xf>
    <xf numFmtId="0" fontId="0" fillId="0" borderId="0" xfId="0" applyFill="1" applyAlignment="1">
      <alignment vertical="center"/>
    </xf>
    <xf numFmtId="165" fontId="0" fillId="4" borderId="4" xfId="1" applyFont="1" applyFill="1" applyBorder="1" applyAlignment="1">
      <alignment horizontal="right" vertical="center"/>
    </xf>
    <xf numFmtId="164" fontId="0" fillId="0" borderId="4" xfId="1" applyNumberFormat="1" applyFont="1" applyBorder="1" applyAlignment="1">
      <alignment horizontal="right" vertical="center"/>
    </xf>
    <xf numFmtId="0" fontId="0" fillId="0" borderId="6" xfId="0" applyBorder="1" applyAlignment="1">
      <alignment vertical="center"/>
    </xf>
    <xf numFmtId="0" fontId="5" fillId="0" borderId="6" xfId="0" applyFont="1" applyBorder="1" applyAlignment="1">
      <alignment horizontal="center" vertical="center"/>
    </xf>
    <xf numFmtId="0" fontId="4" fillId="0" borderId="6" xfId="0" applyFont="1" applyBorder="1" applyAlignment="1">
      <alignment horizontal="left" vertical="center" wrapText="1"/>
    </xf>
    <xf numFmtId="165" fontId="0" fillId="0" borderId="6" xfId="1" applyFont="1" applyBorder="1" applyAlignment="1">
      <alignment horizontal="right" vertical="center"/>
    </xf>
    <xf numFmtId="165" fontId="0" fillId="0" borderId="6" xfId="1" applyFont="1" applyBorder="1" applyAlignment="1">
      <alignment vertical="center"/>
    </xf>
  </cellXfs>
  <cellStyles count="5">
    <cellStyle name="Moneda [0]" xfId="1" builtinId="7"/>
    <cellStyle name="Moneda [0] 2" xfId="4"/>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GINNA%20SERNA\2020\BASE%20DE%20DATOS%20CONTRACTUAL%202016-2017-2018-2019-DEFINITIVO-%202020%20DRA.SANDRA%20%20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GINNA%20SERNA\2020\RTA%20REQUERIMIENTOS%202020\DEFINITIVO%20PROPOSICIONES\087-2020\Copia%20de%20RESP.%20PROPOSICI&#211;N%20087-2019%20DEFiniti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2015"/>
      <sheetName val="2016"/>
      <sheetName val="OFERENTES 2016"/>
      <sheetName val="OFERENTES 2017"/>
      <sheetName val="2017"/>
      <sheetName val="2018"/>
      <sheetName val="OFERENTES 2018"/>
      <sheetName val="2019"/>
      <sheetName val="O.C -CONVENIOS 2019"/>
      <sheetName val="OFERENTES 20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B2">
            <v>1</v>
          </cell>
          <cell r="C2">
            <v>2019</v>
          </cell>
          <cell r="D2" t="str">
            <v>3-3-1-15-07-45-1350-000</v>
          </cell>
          <cell r="E2" t="str">
            <v>FDLB-CD-001-2019</v>
          </cell>
          <cell r="F2" t="str">
            <v>Gobierno abierto para una bosa innovadora y mejor para todos</v>
          </cell>
          <cell r="G2">
            <v>1</v>
          </cell>
          <cell r="H2">
            <v>336</v>
          </cell>
          <cell r="I2">
            <v>391</v>
          </cell>
          <cell r="J2">
            <v>43497</v>
          </cell>
          <cell r="K2" t="str">
            <v>CONTRATO DE PRESTACION DE SERVICIOS DE APOYO A LA GESTION</v>
          </cell>
          <cell r="L2" t="str">
            <v>CONTRATACIÓN DIRECTA</v>
          </cell>
          <cell r="M2" t="str">
            <v>BOGOTÁ D.C</v>
          </cell>
          <cell r="N2" t="str">
            <v>BOGOTA D.C</v>
          </cell>
          <cell r="O2" t="str">
            <v>JESSICA PAOLA QUITIAN ARIZA</v>
          </cell>
          <cell r="P2">
            <v>1030646441</v>
          </cell>
          <cell r="Q2" t="str">
            <v>N/A</v>
          </cell>
          <cell r="R2" t="str">
            <v>-</v>
          </cell>
          <cell r="S2" t="str">
            <v>N/A</v>
          </cell>
        </row>
        <row r="3">
          <cell r="B3">
            <v>2</v>
          </cell>
          <cell r="C3">
            <v>2019</v>
          </cell>
          <cell r="D3" t="str">
            <v>3-3-1-15-07-45-1350-000</v>
          </cell>
          <cell r="E3" t="str">
            <v>FDLB-CD-002-2019</v>
          </cell>
          <cell r="F3" t="str">
            <v>Gobierno abierto para una bosa innovadora y mejor para todos</v>
          </cell>
          <cell r="G3">
            <v>1</v>
          </cell>
          <cell r="H3">
            <v>360</v>
          </cell>
          <cell r="I3">
            <v>387</v>
          </cell>
          <cell r="J3">
            <v>43496</v>
          </cell>
          <cell r="K3" t="str">
            <v>CONTRATO DE PRESTACION DE SERVICIOS PROFESIONALES</v>
          </cell>
          <cell r="L3" t="str">
            <v>CONTRATACIÓN DIRECTA</v>
          </cell>
          <cell r="M3" t="str">
            <v>BOGOTÁ D.C</v>
          </cell>
          <cell r="N3" t="str">
            <v>BOGOTA D.C</v>
          </cell>
          <cell r="O3" t="str">
            <v>JOSE STIVE CORREDOR CELEITA</v>
          </cell>
          <cell r="P3">
            <v>80183656</v>
          </cell>
          <cell r="Q3" t="str">
            <v>EDWUARD ROJAS</v>
          </cell>
          <cell r="R3" t="str">
            <v>-</v>
          </cell>
          <cell r="S3" t="str">
            <v>-</v>
          </cell>
        </row>
        <row r="4">
          <cell r="B4">
            <v>3</v>
          </cell>
          <cell r="C4">
            <v>2019</v>
          </cell>
          <cell r="D4" t="str">
            <v>3-3-1-15-07-45-1350-000</v>
          </cell>
          <cell r="E4" t="str">
            <v>FDLB-CD-003-2019</v>
          </cell>
          <cell r="F4" t="str">
            <v>Gobierno abierto para una bosa innovadora y mejor para todos</v>
          </cell>
          <cell r="G4">
            <v>1</v>
          </cell>
          <cell r="H4">
            <v>337</v>
          </cell>
          <cell r="I4">
            <v>392</v>
          </cell>
          <cell r="J4">
            <v>43497</v>
          </cell>
          <cell r="K4" t="str">
            <v>CONTRATO DE PRESTACION DE SERVICIOS DE APOYO A LA GESTION</v>
          </cell>
          <cell r="L4" t="str">
            <v>CONTRATACIÓN DIRECTA</v>
          </cell>
          <cell r="M4" t="str">
            <v>BOGOTÁ D.C</v>
          </cell>
          <cell r="N4" t="str">
            <v>BOGOTA D.C</v>
          </cell>
          <cell r="O4" t="str">
            <v>HILDA LEONOR SILVA MALAGON</v>
          </cell>
          <cell r="P4">
            <v>52305641</v>
          </cell>
          <cell r="Q4" t="str">
            <v>-</v>
          </cell>
          <cell r="R4" t="str">
            <v>-</v>
          </cell>
          <cell r="S4" t="str">
            <v>-</v>
          </cell>
        </row>
        <row r="5">
          <cell r="B5">
            <v>4</v>
          </cell>
          <cell r="C5">
            <v>2019</v>
          </cell>
          <cell r="D5" t="str">
            <v>3-3-1-15-07-45-1350-000</v>
          </cell>
          <cell r="E5" t="str">
            <v>FDLB-CD-004-2019</v>
          </cell>
          <cell r="F5" t="str">
            <v>Gobierno abierto para una bosa innovadora y mejor para todos</v>
          </cell>
          <cell r="G5">
            <v>1</v>
          </cell>
          <cell r="H5">
            <v>387</v>
          </cell>
          <cell r="I5">
            <v>393</v>
          </cell>
          <cell r="J5">
            <v>43497</v>
          </cell>
          <cell r="K5" t="str">
            <v>CONTRATO DE PRESTACION DE SERVICIOS DE APOYO A LA GESTION</v>
          </cell>
          <cell r="L5" t="str">
            <v>CONTRATACIÓN DIRECTA</v>
          </cell>
          <cell r="M5" t="str">
            <v>EL HATICO FONSECA (LA GUAJIRA)</v>
          </cell>
          <cell r="N5" t="str">
            <v>FONSECA (LA GUAJIRA)</v>
          </cell>
          <cell r="O5" t="str">
            <v>LEOSMEL  MEDINA MOLINA</v>
          </cell>
          <cell r="P5">
            <v>17952014</v>
          </cell>
          <cell r="Q5" t="str">
            <v>-</v>
          </cell>
          <cell r="R5" t="str">
            <v>-</v>
          </cell>
          <cell r="S5" t="str">
            <v>-</v>
          </cell>
        </row>
        <row r="6">
          <cell r="B6">
            <v>5</v>
          </cell>
          <cell r="C6">
            <v>2019</v>
          </cell>
          <cell r="D6" t="str">
            <v>3-3-1-15-07-45-1350-000</v>
          </cell>
          <cell r="E6" t="str">
            <v>FDLB-CD-005-2019</v>
          </cell>
          <cell r="F6" t="str">
            <v>Gobierno abierto para una bosa innovadora y mejor para todos</v>
          </cell>
          <cell r="G6">
            <v>1</v>
          </cell>
          <cell r="H6">
            <v>354</v>
          </cell>
          <cell r="I6">
            <v>390</v>
          </cell>
          <cell r="J6">
            <v>43496</v>
          </cell>
          <cell r="K6" t="str">
            <v>CONTRATO DE PRESTACION DE SERVICIOS PROFESIONALES</v>
          </cell>
          <cell r="L6" t="str">
            <v>CONTRATACIÓN DIRECTA</v>
          </cell>
          <cell r="M6" t="str">
            <v>BOGOTÁ D.C</v>
          </cell>
          <cell r="N6" t="str">
            <v>BOGOTA D.C</v>
          </cell>
          <cell r="O6" t="str">
            <v>CARLOS RAMON RODRIGUEZ URUEÑA</v>
          </cell>
          <cell r="P6">
            <v>52179259</v>
          </cell>
          <cell r="Q6" t="str">
            <v>GIULIANA ESTHER MALAGON CASTILLA</v>
          </cell>
          <cell r="R6" t="str">
            <v>-</v>
          </cell>
          <cell r="S6" t="str">
            <v>-</v>
          </cell>
        </row>
        <row r="7">
          <cell r="B7">
            <v>6</v>
          </cell>
          <cell r="C7">
            <v>2019</v>
          </cell>
          <cell r="D7" t="str">
            <v>3-3-1-15-07-45-1350-000</v>
          </cell>
          <cell r="E7" t="str">
            <v>FDLB-CD-006-2019</v>
          </cell>
          <cell r="F7" t="str">
            <v>Gobierno abierto para una bosa innovadora y mejor para todos</v>
          </cell>
          <cell r="G7">
            <v>1</v>
          </cell>
          <cell r="H7">
            <v>358</v>
          </cell>
          <cell r="I7">
            <v>394</v>
          </cell>
          <cell r="J7">
            <v>43497</v>
          </cell>
          <cell r="K7" t="str">
            <v>CONTRATO DE PRESTACION DE SERVICIOS DE APOYO A LA GESTION</v>
          </cell>
          <cell r="L7" t="str">
            <v>CONTRATACIÓN DIRECTA</v>
          </cell>
          <cell r="M7" t="str">
            <v>LA MESA (CUNDINAMARCA)</v>
          </cell>
          <cell r="N7" t="str">
            <v>LA MESA (CUNDINAMARCA)</v>
          </cell>
          <cell r="O7" t="str">
            <v>YEIMIN EMILIA AMAYA</v>
          </cell>
          <cell r="P7">
            <v>52616291</v>
          </cell>
          <cell r="Q7" t="str">
            <v>MALKA IRINA GOMEZ RODRIGUEZ</v>
          </cell>
          <cell r="R7" t="str">
            <v>-</v>
          </cell>
          <cell r="S7" t="str">
            <v>-</v>
          </cell>
        </row>
        <row r="8">
          <cell r="B8">
            <v>7</v>
          </cell>
          <cell r="C8">
            <v>2019</v>
          </cell>
          <cell r="D8" t="str">
            <v>3-3-1-15-07-45-1350-000</v>
          </cell>
          <cell r="E8" t="str">
            <v>FDLB-CD-007-2019</v>
          </cell>
          <cell r="F8" t="str">
            <v>Gobierno abierto para una bosa innovadora y mejor para todos</v>
          </cell>
          <cell r="G8">
            <v>1</v>
          </cell>
          <cell r="H8">
            <v>338</v>
          </cell>
          <cell r="I8">
            <v>395</v>
          </cell>
          <cell r="J8">
            <v>43497</v>
          </cell>
          <cell r="K8" t="str">
            <v>CONTRATO DE PRESTACION DE SERVICIOS DE APOYO A LA GESTION</v>
          </cell>
          <cell r="L8" t="str">
            <v>CONTRATACIÓN DIRECTA</v>
          </cell>
          <cell r="M8" t="str">
            <v>BOGOTÁ D.C</v>
          </cell>
          <cell r="N8" t="str">
            <v>BOGOTA D.C</v>
          </cell>
          <cell r="O8" t="str">
            <v>ALEXANDRA  BUSTOS TRUJILLO</v>
          </cell>
          <cell r="P8">
            <v>1012323221</v>
          </cell>
          <cell r="Q8" t="str">
            <v>-</v>
          </cell>
          <cell r="R8" t="str">
            <v>-</v>
          </cell>
          <cell r="S8" t="str">
            <v>-</v>
          </cell>
        </row>
        <row r="9">
          <cell r="B9">
            <v>8</v>
          </cell>
          <cell r="C9">
            <v>2019</v>
          </cell>
          <cell r="D9" t="str">
            <v>3-3-1-15-07-45-1350-000</v>
          </cell>
          <cell r="E9" t="str">
            <v>FDLB-CD-008-2019</v>
          </cell>
          <cell r="F9" t="str">
            <v>Gobierno abierto para una bosa innovadora y mejor para todos</v>
          </cell>
          <cell r="G9">
            <v>1</v>
          </cell>
          <cell r="H9">
            <v>391</v>
          </cell>
          <cell r="I9">
            <v>396</v>
          </cell>
          <cell r="J9">
            <v>43497</v>
          </cell>
          <cell r="K9" t="str">
            <v>CONTRATO DE PRESTACION DE SERVICIOS DE APOYO A LA GESTION</v>
          </cell>
          <cell r="L9" t="str">
            <v>CONTRATACIÓN DIRECTA</v>
          </cell>
          <cell r="M9" t="str">
            <v>CAPARRAPI (CUNDINAMARCA)</v>
          </cell>
          <cell r="N9" t="str">
            <v>BOGOTA D.C</v>
          </cell>
          <cell r="O9" t="str">
            <v>DAIRO ALEXANDER MAHECHA MAHECHA</v>
          </cell>
          <cell r="P9">
            <v>80037868</v>
          </cell>
          <cell r="Q9" t="str">
            <v>-</v>
          </cell>
          <cell r="R9" t="str">
            <v>-</v>
          </cell>
          <cell r="S9" t="str">
            <v>-</v>
          </cell>
        </row>
        <row r="10">
          <cell r="B10">
            <v>9</v>
          </cell>
          <cell r="C10">
            <v>2019</v>
          </cell>
          <cell r="D10" t="str">
            <v>3-3-1-15-07-45-1350-000</v>
          </cell>
          <cell r="E10" t="str">
            <v>FDLB-CD-009-2020</v>
          </cell>
          <cell r="F10" t="str">
            <v>Gobierno abierto para una bosa innovadora y mejor para todos</v>
          </cell>
          <cell r="G10">
            <v>1</v>
          </cell>
          <cell r="H10">
            <v>359</v>
          </cell>
          <cell r="I10">
            <v>397</v>
          </cell>
          <cell r="J10">
            <v>43497</v>
          </cell>
          <cell r="K10" t="str">
            <v>CONTRATO DE PRESTACION DE SERVICIOS PROFESIONALES</v>
          </cell>
          <cell r="L10" t="str">
            <v>CONTRATACIÓN DIRECTA</v>
          </cell>
          <cell r="M10" t="str">
            <v>CHIQUINQUIRA (BOYACA)</v>
          </cell>
          <cell r="N10" t="str">
            <v>BOGOTA D.C</v>
          </cell>
          <cell r="O10" t="str">
            <v>PRUDENCIO  BECERRA FINO</v>
          </cell>
          <cell r="P10">
            <v>79421325</v>
          </cell>
          <cell r="Q10" t="str">
            <v>-</v>
          </cell>
          <cell r="R10" t="str">
            <v>-</v>
          </cell>
          <cell r="S10" t="str">
            <v>-</v>
          </cell>
        </row>
        <row r="11">
          <cell r="B11">
            <v>10</v>
          </cell>
          <cell r="C11">
            <v>2019</v>
          </cell>
          <cell r="D11" t="str">
            <v>3-3-1-15-07-45-1350-000</v>
          </cell>
          <cell r="E11" t="str">
            <v>FDLB-CD-010-2019</v>
          </cell>
          <cell r="F11" t="str">
            <v>Gobierno abierto para una bosa innovadora y mejor para todos</v>
          </cell>
          <cell r="G11">
            <v>1</v>
          </cell>
          <cell r="H11">
            <v>398</v>
          </cell>
          <cell r="I11">
            <v>399</v>
          </cell>
          <cell r="J11">
            <v>43497</v>
          </cell>
          <cell r="K11" t="str">
            <v>CONTRATO DE PRESTACION DE SERVICIOS PROFESIONALES</v>
          </cell>
          <cell r="L11" t="str">
            <v>CONTRATACIÓN DIRECTA</v>
          </cell>
          <cell r="M11" t="str">
            <v>MONIQUIRA (BOYACA)</v>
          </cell>
          <cell r="N11" t="str">
            <v>BOGOTA D.C</v>
          </cell>
          <cell r="O11" t="str">
            <v>SANDRA JULIETA IBARRA RUIZ</v>
          </cell>
          <cell r="P11">
            <v>51863835</v>
          </cell>
          <cell r="Q11" t="str">
            <v>-</v>
          </cell>
          <cell r="R11" t="str">
            <v>-</v>
          </cell>
          <cell r="S11" t="str">
            <v>-</v>
          </cell>
        </row>
        <row r="12">
          <cell r="B12">
            <v>11</v>
          </cell>
          <cell r="C12">
            <v>2019</v>
          </cell>
          <cell r="D12" t="str">
            <v>3-3-1-15-07-45-1350-000</v>
          </cell>
          <cell r="E12" t="str">
            <v>FDLB-CD-011-2019</v>
          </cell>
          <cell r="F12" t="str">
            <v>Gobierno abierto para una bosa innovadora y mejor para todos</v>
          </cell>
          <cell r="G12">
            <v>1</v>
          </cell>
          <cell r="H12">
            <v>335</v>
          </cell>
          <cell r="I12">
            <v>400</v>
          </cell>
          <cell r="J12">
            <v>43497</v>
          </cell>
          <cell r="K12" t="str">
            <v>CONTRATO DE PRESTACION DE SERVICIOS PROFESIONALES</v>
          </cell>
          <cell r="L12" t="str">
            <v>CONTRATACIÓN DIRECTA</v>
          </cell>
          <cell r="M12" t="str">
            <v>BOGOTÁ D.C</v>
          </cell>
          <cell r="N12" t="str">
            <v>BOGOTA D.C</v>
          </cell>
          <cell r="O12" t="str">
            <v>HELMER OSWALDO LOPEZ RODRIGUEZ</v>
          </cell>
          <cell r="P12">
            <v>1012359268</v>
          </cell>
          <cell r="Q12" t="str">
            <v>-</v>
          </cell>
          <cell r="R12" t="str">
            <v>-</v>
          </cell>
          <cell r="S12" t="str">
            <v>-</v>
          </cell>
        </row>
        <row r="13">
          <cell r="B13">
            <v>12</v>
          </cell>
          <cell r="C13">
            <v>2019</v>
          </cell>
          <cell r="D13" t="str">
            <v>3-3-1-15-07-45-1350-000</v>
          </cell>
          <cell r="E13" t="str">
            <v>FDLB-CD-012-2019</v>
          </cell>
          <cell r="F13" t="str">
            <v>Gobierno abierto para una bosa innovadora y mejor para todos</v>
          </cell>
          <cell r="G13">
            <v>1</v>
          </cell>
          <cell r="H13">
            <v>369</v>
          </cell>
          <cell r="I13">
            <v>401</v>
          </cell>
          <cell r="J13">
            <v>43497</v>
          </cell>
          <cell r="K13" t="str">
            <v>CONTRATO DE PRESTACION DE SERVICIOS PROFESIONALES</v>
          </cell>
          <cell r="L13" t="str">
            <v>CONTRATACIÓN DIRECTA</v>
          </cell>
          <cell r="M13" t="str">
            <v>BUCARAMANGA(SANTANDER)</v>
          </cell>
          <cell r="N13" t="str">
            <v>BUCARAMANGA(SANTANDER)</v>
          </cell>
          <cell r="O13" t="str">
            <v>GUILLERMO ANDRES LONDOÑO RUIZ</v>
          </cell>
          <cell r="P13">
            <v>13860857</v>
          </cell>
          <cell r="Q13" t="str">
            <v>-</v>
          </cell>
          <cell r="R13" t="str">
            <v>-</v>
          </cell>
          <cell r="S13" t="str">
            <v>-</v>
          </cell>
        </row>
        <row r="14">
          <cell r="B14">
            <v>13</v>
          </cell>
          <cell r="C14">
            <v>2019</v>
          </cell>
          <cell r="D14" t="str">
            <v>3-3-1-15-07-45-1350-000</v>
          </cell>
          <cell r="E14" t="str">
            <v>FDLB-CD-013-2019</v>
          </cell>
          <cell r="F14" t="str">
            <v>Gobierno abierto para una bosa innovadora y mejor para todos</v>
          </cell>
          <cell r="G14">
            <v>1</v>
          </cell>
          <cell r="H14">
            <v>431</v>
          </cell>
          <cell r="I14">
            <v>402</v>
          </cell>
          <cell r="J14">
            <v>43497</v>
          </cell>
          <cell r="K14" t="str">
            <v>CONTRATO DE PRESTACION DE SERVICIOS DE APOYO A LA GESTION</v>
          </cell>
          <cell r="L14" t="str">
            <v>CONTRATACIÓN DIRECTA</v>
          </cell>
          <cell r="M14" t="str">
            <v>BOGOTÁ D.C</v>
          </cell>
          <cell r="N14" t="str">
            <v>BOGOTA D.C</v>
          </cell>
          <cell r="O14" t="str">
            <v>MONICA LILIANA DEL VILLAR CALLEJAS</v>
          </cell>
          <cell r="P14">
            <v>1014261955</v>
          </cell>
          <cell r="Q14" t="str">
            <v>-</v>
          </cell>
          <cell r="R14" t="str">
            <v>-</v>
          </cell>
          <cell r="S14" t="str">
            <v>-</v>
          </cell>
        </row>
        <row r="15">
          <cell r="B15">
            <v>14</v>
          </cell>
          <cell r="C15">
            <v>2019</v>
          </cell>
          <cell r="D15" t="str">
            <v>3-3-1-15-07-45-1350-000</v>
          </cell>
          <cell r="E15" t="str">
            <v>FDLB-CD-014-2019</v>
          </cell>
          <cell r="F15" t="str">
            <v>Gobierno abierto para una bosa innovadora y mejor para todos</v>
          </cell>
          <cell r="G15">
            <v>1</v>
          </cell>
          <cell r="H15">
            <v>445</v>
          </cell>
          <cell r="I15">
            <v>403</v>
          </cell>
          <cell r="J15">
            <v>43497</v>
          </cell>
          <cell r="K15" t="str">
            <v>CONTRATO DE PRESTACION DE SERVICIOS DE APOYO A LA GESTION</v>
          </cell>
          <cell r="L15" t="str">
            <v>CONTRATACIÓN DIRECTA</v>
          </cell>
          <cell r="M15" t="str">
            <v>BOGOTA D.C</v>
          </cell>
          <cell r="N15" t="str">
            <v>BOGOTA D.C</v>
          </cell>
          <cell r="O15" t="str">
            <v>JULIO ANDRES BAUTISTA ALBARRACIN</v>
          </cell>
          <cell r="P15">
            <v>1012353867</v>
          </cell>
          <cell r="Q15" t="str">
            <v>-</v>
          </cell>
          <cell r="R15" t="str">
            <v>-</v>
          </cell>
          <cell r="S15" t="str">
            <v>-</v>
          </cell>
        </row>
        <row r="16">
          <cell r="B16">
            <v>15</v>
          </cell>
          <cell r="C16">
            <v>2019</v>
          </cell>
          <cell r="D16" t="str">
            <v>3-3-1-15-07-45-1350-000</v>
          </cell>
          <cell r="E16" t="str">
            <v>FDLB-CD-015-2019</v>
          </cell>
          <cell r="F16" t="str">
            <v>Gobierno abierto para una bosa innovadora y mejor para todos</v>
          </cell>
          <cell r="G16">
            <v>1</v>
          </cell>
          <cell r="H16">
            <v>429</v>
          </cell>
          <cell r="I16">
            <v>404</v>
          </cell>
          <cell r="J16">
            <v>43497</v>
          </cell>
          <cell r="K16" t="str">
            <v>CONTRATO DE PRESTACION DE SERVICIOS PROFESIONALES</v>
          </cell>
          <cell r="L16" t="str">
            <v>CONTRATACIÓN DIRECTA</v>
          </cell>
          <cell r="M16" t="str">
            <v>BOGOTÁ D.C</v>
          </cell>
          <cell r="N16" t="str">
            <v>BOGOTA D.C</v>
          </cell>
          <cell r="O16" t="str">
            <v>CARLOS ARTURO MAZ PONCE DE LEON</v>
          </cell>
          <cell r="P16">
            <v>19367812</v>
          </cell>
          <cell r="Q16" t="str">
            <v>-</v>
          </cell>
          <cell r="R16" t="str">
            <v>-</v>
          </cell>
          <cell r="S16" t="str">
            <v>-</v>
          </cell>
        </row>
        <row r="17">
          <cell r="B17">
            <v>16</v>
          </cell>
          <cell r="C17">
            <v>2019</v>
          </cell>
          <cell r="D17" t="str">
            <v>3-3-1-15-07-45-1350-000</v>
          </cell>
          <cell r="E17" t="str">
            <v>FDLB-CD-016-2019</v>
          </cell>
          <cell r="F17" t="str">
            <v>Gobierno abierto para una bosa innovadora y mejor para todos</v>
          </cell>
          <cell r="G17">
            <v>1</v>
          </cell>
          <cell r="H17">
            <v>425</v>
          </cell>
          <cell r="I17">
            <v>405</v>
          </cell>
          <cell r="J17">
            <v>43497</v>
          </cell>
          <cell r="K17" t="str">
            <v>CONTRATO DE PRESTACION DE SERVICIOS PROFESIONALES</v>
          </cell>
          <cell r="L17" t="str">
            <v>CONTRATACIÓN DIRECTA</v>
          </cell>
          <cell r="M17" t="str">
            <v>BOGOTA D.C</v>
          </cell>
          <cell r="N17" t="str">
            <v>BOGOTA D.C</v>
          </cell>
          <cell r="O17" t="str">
            <v>JUAN STEVENS RAMIREZ PIÑEROS</v>
          </cell>
          <cell r="P17">
            <v>80140726</v>
          </cell>
          <cell r="Q17" t="str">
            <v>-</v>
          </cell>
          <cell r="R17" t="str">
            <v>-</v>
          </cell>
          <cell r="S17" t="str">
            <v>-</v>
          </cell>
        </row>
        <row r="18">
          <cell r="B18">
            <v>17</v>
          </cell>
          <cell r="C18">
            <v>2019</v>
          </cell>
          <cell r="D18" t="str">
            <v>3-3-1-15-07-45-1350-000</v>
          </cell>
          <cell r="E18" t="str">
            <v>FDLB-CD-017-2019</v>
          </cell>
          <cell r="F18" t="str">
            <v>Gobierno abierto para una bosa innovadora y mejor para todos</v>
          </cell>
          <cell r="G18">
            <v>1</v>
          </cell>
          <cell r="H18">
            <v>392</v>
          </cell>
          <cell r="I18">
            <v>406</v>
          </cell>
          <cell r="J18">
            <v>43497</v>
          </cell>
          <cell r="K18" t="str">
            <v>CONTRATO DE PRESTACION DE SERVICIOS DE APOYO A LA GESTION</v>
          </cell>
          <cell r="L18" t="str">
            <v>CONTRATACIÓN DIRECTA</v>
          </cell>
          <cell r="M18" t="str">
            <v>BOGOTA D.C</v>
          </cell>
          <cell r="N18" t="str">
            <v>BOGOTA D.C</v>
          </cell>
          <cell r="O18" t="str">
            <v>JOHN FREDY SILVA LOZANO</v>
          </cell>
          <cell r="P18">
            <v>79833201</v>
          </cell>
          <cell r="Q18" t="str">
            <v>-</v>
          </cell>
          <cell r="R18" t="str">
            <v>-</v>
          </cell>
          <cell r="S18" t="str">
            <v>-</v>
          </cell>
        </row>
        <row r="19">
          <cell r="B19">
            <v>18</v>
          </cell>
          <cell r="C19">
            <v>2019</v>
          </cell>
          <cell r="D19" t="str">
            <v>3-3-1-15-07-45-1350-000</v>
          </cell>
          <cell r="E19" t="str">
            <v>FDLB-CD-018-2019</v>
          </cell>
          <cell r="F19" t="str">
            <v>Gobierno abierto para una bosa innovadora y mejor para todos</v>
          </cell>
          <cell r="G19">
            <v>1</v>
          </cell>
          <cell r="H19">
            <v>368</v>
          </cell>
          <cell r="I19" t="str">
            <v>407 Y 660</v>
          </cell>
          <cell r="J19">
            <v>43497</v>
          </cell>
          <cell r="K19" t="str">
            <v>CONTRATO DE PRESTACION DE SERVICIOS PROFESIONALES</v>
          </cell>
          <cell r="L19" t="str">
            <v>CONTRATACIÓN DIRECTA</v>
          </cell>
          <cell r="M19" t="str">
            <v>ARMENIA (QUINDIO)</v>
          </cell>
          <cell r="N19" t="str">
            <v>BOGOTA D.C</v>
          </cell>
          <cell r="O19" t="str">
            <v xml:space="preserve">ZAIDA VIANNEY RODRIGUEZ RODRIGUEZ </v>
          </cell>
          <cell r="P19">
            <v>19265102</v>
          </cell>
          <cell r="Q19" t="str">
            <v>FRANCISCO JAVIER BERNAL BERNAL</v>
          </cell>
          <cell r="R19" t="str">
            <v>-</v>
          </cell>
          <cell r="S19" t="str">
            <v>-</v>
          </cell>
        </row>
        <row r="20">
          <cell r="B20">
            <v>19</v>
          </cell>
          <cell r="C20">
            <v>2019</v>
          </cell>
          <cell r="D20" t="str">
            <v>3-3-1-15-07-45-1350-000</v>
          </cell>
          <cell r="E20" t="str">
            <v>FDLB-CD-019-2019</v>
          </cell>
          <cell r="F20" t="str">
            <v>Gobierno abierto para una bosa innovadora y mejor para todos</v>
          </cell>
          <cell r="G20">
            <v>1</v>
          </cell>
          <cell r="H20">
            <v>427</v>
          </cell>
          <cell r="I20">
            <v>408</v>
          </cell>
          <cell r="J20">
            <v>43497</v>
          </cell>
          <cell r="K20" t="str">
            <v>CONTRATO DE PRESTACION DE SERVICIOS PROFESIONALES</v>
          </cell>
          <cell r="L20" t="str">
            <v>CONTRATACIÓN DIRECTA</v>
          </cell>
          <cell r="M20" t="str">
            <v>BOGOTA D.C</v>
          </cell>
          <cell r="N20" t="str">
            <v>BOGOTA D.C</v>
          </cell>
          <cell r="O20" t="str">
            <v>ANDREA PAOLA VILLAMARIN NAVERO</v>
          </cell>
          <cell r="P20">
            <v>52974763</v>
          </cell>
          <cell r="Q20" t="str">
            <v>-</v>
          </cell>
          <cell r="S20" t="str">
            <v>-</v>
          </cell>
        </row>
        <row r="21">
          <cell r="B21">
            <v>20</v>
          </cell>
          <cell r="C21">
            <v>2019</v>
          </cell>
          <cell r="D21" t="str">
            <v>3-3-1-15-07-45-1350-000</v>
          </cell>
          <cell r="E21" t="str">
            <v>FDLB-CD-020-2019</v>
          </cell>
          <cell r="F21" t="str">
            <v>Gobierno abierto para una bosa innovadora y mejor para todos</v>
          </cell>
          <cell r="G21">
            <v>1</v>
          </cell>
          <cell r="H21">
            <v>444</v>
          </cell>
          <cell r="I21">
            <v>409</v>
          </cell>
          <cell r="J21">
            <v>43497</v>
          </cell>
          <cell r="K21" t="str">
            <v>CONTRATO DE PRESTACION DE SERVICIOS DE APOYO A LA GESTION</v>
          </cell>
          <cell r="L21" t="str">
            <v>CONTRATACIÓN DIRECTA</v>
          </cell>
          <cell r="M21" t="str">
            <v>BOGOTA D.C</v>
          </cell>
          <cell r="N21" t="str">
            <v>BOGOTA D.C</v>
          </cell>
          <cell r="O21" t="str">
            <v>GINNA LIZETH SERNA GARCIA</v>
          </cell>
          <cell r="P21">
            <v>1012399674</v>
          </cell>
          <cell r="Q21" t="str">
            <v>-</v>
          </cell>
          <cell r="S21" t="str">
            <v>-</v>
          </cell>
        </row>
        <row r="22">
          <cell r="B22">
            <v>21</v>
          </cell>
          <cell r="C22">
            <v>2019</v>
          </cell>
          <cell r="D22" t="str">
            <v>3-3-1-15-07-45-1350-000</v>
          </cell>
          <cell r="E22" t="str">
            <v>FDLB-CD-021-2019</v>
          </cell>
          <cell r="F22" t="str">
            <v>Gobierno abierto para una bosa innovadora y mejor para todos</v>
          </cell>
          <cell r="G22">
            <v>1</v>
          </cell>
          <cell r="H22">
            <v>394</v>
          </cell>
          <cell r="I22">
            <v>427</v>
          </cell>
          <cell r="J22">
            <v>43500</v>
          </cell>
          <cell r="K22" t="str">
            <v>CONTRATO DE PRESTACION DE SERVICIOS DE APOYO A LA GESTION</v>
          </cell>
          <cell r="L22" t="str">
            <v>CONTRATACIÓN DIRECTA</v>
          </cell>
          <cell r="M22" t="str">
            <v>BOGOTA D.C</v>
          </cell>
          <cell r="N22" t="str">
            <v>BOGOTA D.C</v>
          </cell>
          <cell r="O22" t="str">
            <v>JOSE ORLANDO RUIZ GARCIA</v>
          </cell>
          <cell r="P22">
            <v>1032356526</v>
          </cell>
          <cell r="Q22" t="str">
            <v>-</v>
          </cell>
          <cell r="S22" t="str">
            <v>-</v>
          </cell>
        </row>
        <row r="23">
          <cell r="B23">
            <v>22</v>
          </cell>
          <cell r="C23">
            <v>2019</v>
          </cell>
          <cell r="D23" t="str">
            <v>3-3-1-15-07-45-1350-000</v>
          </cell>
          <cell r="E23" t="str">
            <v>FDLB-CD-022-2019</v>
          </cell>
          <cell r="F23" t="str">
            <v>Gobierno abierto para una bosa innovadora y mejor para todos</v>
          </cell>
          <cell r="G23">
            <v>1</v>
          </cell>
          <cell r="H23">
            <v>457</v>
          </cell>
          <cell r="I23">
            <v>428</v>
          </cell>
          <cell r="J23">
            <v>43500</v>
          </cell>
          <cell r="K23" t="str">
            <v>CONTRATO DE PRESTACION DE SERVICIOS PROFESIONALES</v>
          </cell>
          <cell r="L23" t="str">
            <v>CONTRATACIÓN DIRECTA</v>
          </cell>
          <cell r="M23" t="str">
            <v>PATIA (EL BORDO)(CAUCA)</v>
          </cell>
          <cell r="N23" t="str">
            <v>BOGOTA D.C</v>
          </cell>
          <cell r="O23" t="str">
            <v>DARIO FERNANDO MONTERO SANCHEZ</v>
          </cell>
          <cell r="P23">
            <v>79448171</v>
          </cell>
          <cell r="Q23" t="str">
            <v>-</v>
          </cell>
          <cell r="S23" t="str">
            <v>-</v>
          </cell>
        </row>
        <row r="24">
          <cell r="B24">
            <v>23</v>
          </cell>
          <cell r="C24">
            <v>2019</v>
          </cell>
          <cell r="D24" t="str">
            <v>3-3-1-15-07-45-1350-000</v>
          </cell>
          <cell r="E24" t="str">
            <v>FDLB-CD-023-2019</v>
          </cell>
          <cell r="F24" t="str">
            <v>Gobierno abierto para una bosa innovadora y mejor para todos</v>
          </cell>
          <cell r="G24">
            <v>1</v>
          </cell>
          <cell r="H24">
            <v>393</v>
          </cell>
          <cell r="I24">
            <v>429</v>
          </cell>
          <cell r="J24">
            <v>43500</v>
          </cell>
          <cell r="K24" t="str">
            <v>CONTRATO DE PRESTACION DE SERVICIOS DE APOYO A LA GESTION</v>
          </cell>
          <cell r="L24" t="str">
            <v>CONTRATACIÓN DIRECTA</v>
          </cell>
          <cell r="M24" t="str">
            <v>BOGOTA D.C</v>
          </cell>
          <cell r="N24" t="str">
            <v>BOGOTA D.C</v>
          </cell>
          <cell r="O24" t="str">
            <v>JESUS ADOLFO GUTIERREZ CHAPARRO</v>
          </cell>
          <cell r="P24">
            <v>19451057</v>
          </cell>
          <cell r="Q24" t="str">
            <v>-</v>
          </cell>
          <cell r="S24" t="str">
            <v>-</v>
          </cell>
        </row>
        <row r="25">
          <cell r="B25">
            <v>24</v>
          </cell>
          <cell r="C25">
            <v>2019</v>
          </cell>
          <cell r="D25" t="str">
            <v>3-3-1-15-07-45-1350-000</v>
          </cell>
          <cell r="E25" t="str">
            <v>FDLB-CD-024-2019</v>
          </cell>
          <cell r="F25" t="str">
            <v>Gobierno abierto para una bosa innovadora y mejor para todos</v>
          </cell>
          <cell r="G25">
            <v>1</v>
          </cell>
          <cell r="H25">
            <v>355</v>
          </cell>
          <cell r="I25">
            <v>442</v>
          </cell>
          <cell r="J25">
            <v>43501</v>
          </cell>
          <cell r="K25" t="str">
            <v>CONTRATO DE PRESTACION DE SERVICIOS DE APOYO A LA GESTION</v>
          </cell>
          <cell r="L25" t="str">
            <v>CONTRATACIÓN DIRECTA</v>
          </cell>
          <cell r="M25" t="str">
            <v>BOGOTÁ D.C</v>
          </cell>
          <cell r="N25" t="str">
            <v>BOGOTA D.C</v>
          </cell>
          <cell r="O25" t="str">
            <v>MARIA CAMILA ZUKIM OSORIO</v>
          </cell>
          <cell r="P25">
            <v>1012430965</v>
          </cell>
          <cell r="Q25" t="str">
            <v>-</v>
          </cell>
          <cell r="S25" t="str">
            <v>-</v>
          </cell>
        </row>
        <row r="26">
          <cell r="B26">
            <v>25</v>
          </cell>
          <cell r="C26">
            <v>2019</v>
          </cell>
          <cell r="D26" t="str">
            <v>3-3-1-15-07-45-1350-000</v>
          </cell>
          <cell r="E26" t="str">
            <v>FDLB-CD-025-2019</v>
          </cell>
          <cell r="F26" t="str">
            <v>Gobierno abierto para una bosa innovadora y mejor para todos</v>
          </cell>
          <cell r="G26">
            <v>1</v>
          </cell>
          <cell r="H26">
            <v>449</v>
          </cell>
          <cell r="I26">
            <v>443</v>
          </cell>
          <cell r="J26">
            <v>43501</v>
          </cell>
          <cell r="K26" t="str">
            <v>CONTRATO DE PRESTACION DE SERVICIOS PROFESIONALES</v>
          </cell>
          <cell r="L26" t="str">
            <v>CONTRATACIÓN DIRECTA</v>
          </cell>
          <cell r="M26" t="str">
            <v>BOGOTA D.C</v>
          </cell>
          <cell r="N26" t="str">
            <v>BOGOTA D.C</v>
          </cell>
          <cell r="O26" t="str">
            <v>SANDRA MILENA SANCHEZ GAMBA</v>
          </cell>
          <cell r="P26">
            <v>1024482565</v>
          </cell>
          <cell r="Q26" t="str">
            <v>-</v>
          </cell>
          <cell r="S26" t="str">
            <v>-</v>
          </cell>
        </row>
        <row r="27">
          <cell r="B27">
            <v>26</v>
          </cell>
          <cell r="C27">
            <v>2019</v>
          </cell>
          <cell r="D27" t="str">
            <v>3-3-1-15-07-45-1350-000</v>
          </cell>
          <cell r="E27" t="str">
            <v>FDLB-CD-026-2019</v>
          </cell>
          <cell r="F27" t="str">
            <v>Gobierno abierto para una bosa innovadora y mejor para todos</v>
          </cell>
          <cell r="G27">
            <v>1</v>
          </cell>
          <cell r="H27">
            <v>472</v>
          </cell>
          <cell r="I27">
            <v>453</v>
          </cell>
          <cell r="J27">
            <v>43501</v>
          </cell>
          <cell r="K27" t="str">
            <v>CONTRATO DE PRESTACION DE SERVICIOS PROFESIONALES</v>
          </cell>
          <cell r="L27" t="str">
            <v>CONTRATACIÓN DIRECTA</v>
          </cell>
          <cell r="M27" t="str">
            <v>BOGOTA D.C</v>
          </cell>
          <cell r="N27" t="str">
            <v>BOGOTA D.C</v>
          </cell>
          <cell r="O27" t="str">
            <v>SONIA PATRICIA RINCON FONSECA</v>
          </cell>
          <cell r="P27">
            <v>51924901</v>
          </cell>
          <cell r="Q27" t="str">
            <v>-</v>
          </cell>
          <cell r="S27" t="str">
            <v>-</v>
          </cell>
        </row>
        <row r="28">
          <cell r="B28">
            <v>27</v>
          </cell>
          <cell r="C28">
            <v>2019</v>
          </cell>
          <cell r="D28" t="str">
            <v>3-3-1-15-07-45-1350-000</v>
          </cell>
          <cell r="E28" t="str">
            <v>FDLB-CD-027-2019</v>
          </cell>
          <cell r="F28" t="str">
            <v>Gobierno abierto para una bosa innovadora y mejor para todos</v>
          </cell>
          <cell r="G28">
            <v>1</v>
          </cell>
          <cell r="H28">
            <v>471</v>
          </cell>
          <cell r="I28">
            <v>445</v>
          </cell>
          <cell r="J28">
            <v>43501</v>
          </cell>
          <cell r="K28" t="str">
            <v>CONTRATO DE PRESTACION DE SERVICIOS PROFESIONALES</v>
          </cell>
          <cell r="L28" t="str">
            <v>CONTRATACIÓN DIRECTA</v>
          </cell>
          <cell r="M28" t="str">
            <v>CALDAS (BOYACA)</v>
          </cell>
          <cell r="N28" t="str">
            <v>CALDAS BOYACA</v>
          </cell>
          <cell r="O28" t="str">
            <v>ALBA AZUCENA PEÑA GARZON</v>
          </cell>
          <cell r="P28">
            <v>23390253</v>
          </cell>
          <cell r="Q28" t="str">
            <v>-</v>
          </cell>
          <cell r="S28" t="str">
            <v>-</v>
          </cell>
        </row>
        <row r="29">
          <cell r="B29">
            <v>28</v>
          </cell>
          <cell r="C29">
            <v>2019</v>
          </cell>
          <cell r="D29" t="str">
            <v>3-3-1-15-07-45-1350-000</v>
          </cell>
          <cell r="E29" t="str">
            <v>FDLB-CD-028-2019</v>
          </cell>
          <cell r="F29" t="str">
            <v>Gobierno abierto para una bosa innovadora y mejor para todos</v>
          </cell>
          <cell r="G29">
            <v>1</v>
          </cell>
          <cell r="H29">
            <v>395</v>
          </cell>
          <cell r="I29">
            <v>446</v>
          </cell>
          <cell r="J29">
            <v>43501</v>
          </cell>
          <cell r="K29" t="str">
            <v>CONTRATO DE PRESTACION DE SERVICIOS PROFESIONALES</v>
          </cell>
          <cell r="L29" t="str">
            <v>CONTRATACIÓN DIRECTA</v>
          </cell>
          <cell r="M29" t="str">
            <v>BOGOTA D.C</v>
          </cell>
          <cell r="N29" t="str">
            <v>BOGOTA D.C</v>
          </cell>
          <cell r="O29" t="str">
            <v>ANDREA DEL PILAR GUERRERO RODRIGUEZ</v>
          </cell>
          <cell r="P29">
            <v>52814325</v>
          </cell>
          <cell r="Q29" t="str">
            <v>-</v>
          </cell>
          <cell r="S29" t="str">
            <v>-</v>
          </cell>
        </row>
        <row r="30">
          <cell r="B30">
            <v>29</v>
          </cell>
          <cell r="C30">
            <v>2019</v>
          </cell>
          <cell r="D30" t="str">
            <v>3-3-1-15-07-45-1350-000</v>
          </cell>
          <cell r="E30" t="str">
            <v>FDLB-CD-029-2019</v>
          </cell>
          <cell r="F30" t="str">
            <v>Gobierno abierto para una bosa innovadora y mejor para todos</v>
          </cell>
          <cell r="G30">
            <v>1</v>
          </cell>
          <cell r="H30">
            <v>469</v>
          </cell>
          <cell r="I30">
            <v>447</v>
          </cell>
          <cell r="J30">
            <v>43501</v>
          </cell>
          <cell r="K30" t="str">
            <v>CONTRATO DE PRESTACION DE SERVICIOS DE APOYO A LA GESTION</v>
          </cell>
          <cell r="L30" t="str">
            <v>CONTRATACIÓN DIRECTA</v>
          </cell>
          <cell r="M30" t="str">
            <v>BOGOTA D.C</v>
          </cell>
          <cell r="N30" t="str">
            <v>BOGOTA D.C</v>
          </cell>
          <cell r="O30" t="str">
            <v>CARLOS VLADIMIR CASAS PARRA</v>
          </cell>
          <cell r="P30">
            <v>79749869</v>
          </cell>
          <cell r="Q30" t="str">
            <v>-</v>
          </cell>
          <cell r="S30" t="str">
            <v>-</v>
          </cell>
        </row>
        <row r="31">
          <cell r="B31">
            <v>30</v>
          </cell>
          <cell r="C31">
            <v>2019</v>
          </cell>
          <cell r="D31" t="str">
            <v>3-3-1-15-07-45-1350-000</v>
          </cell>
          <cell r="E31" t="str">
            <v>FDLB-CD-030-2019</v>
          </cell>
          <cell r="F31" t="str">
            <v>Gobierno abierto para una bosa innovadora y mejor para todos</v>
          </cell>
          <cell r="H31">
            <v>455</v>
          </cell>
          <cell r="I31">
            <v>448</v>
          </cell>
          <cell r="J31">
            <v>43501</v>
          </cell>
          <cell r="K31" t="str">
            <v>CONTRATO DE PRESTACION DE SERVICIOS PROFESIONALES</v>
          </cell>
          <cell r="L31" t="str">
            <v>CONTRATACIÓN DIRECTA</v>
          </cell>
          <cell r="M31" t="str">
            <v>VILLANUEVA (LA GUAJIRA)</v>
          </cell>
          <cell r="N31" t="str">
            <v>BOGOTA D.C</v>
          </cell>
          <cell r="O31" t="str">
            <v>LUIS FELIX GUTIERREZ MERINO</v>
          </cell>
          <cell r="P31">
            <v>1014180570</v>
          </cell>
          <cell r="Q31" t="str">
            <v>-</v>
          </cell>
          <cell r="S31" t="str">
            <v>-</v>
          </cell>
        </row>
        <row r="32">
          <cell r="B32">
            <v>31</v>
          </cell>
          <cell r="C32">
            <v>2019</v>
          </cell>
          <cell r="D32" t="str">
            <v>3-3-1-15-07-45-1350-000</v>
          </cell>
          <cell r="E32" t="str">
            <v>FDLB-CD-031-2019</v>
          </cell>
          <cell r="F32" t="str">
            <v>Gobierno abierto para una bosa innovadora y mejor para todos</v>
          </cell>
          <cell r="G32">
            <v>1</v>
          </cell>
          <cell r="H32">
            <v>488</v>
          </cell>
          <cell r="I32">
            <v>449</v>
          </cell>
          <cell r="J32">
            <v>43501</v>
          </cell>
          <cell r="K32" t="str">
            <v>CONTRATO DE PRESTACION DE SERVICIOS DE APOYO A LA GESTION</v>
          </cell>
          <cell r="L32" t="str">
            <v>CONTRATACIÓN DIRECTA</v>
          </cell>
          <cell r="M32" t="str">
            <v>MAGANGUE (BOLIVAR)</v>
          </cell>
          <cell r="N32" t="str">
            <v>BOGOTA D.C</v>
          </cell>
          <cell r="O32" t="str">
            <v>ETELVINA ROSA HERRERA RIVERA</v>
          </cell>
          <cell r="P32">
            <v>52861921</v>
          </cell>
          <cell r="Q32" t="str">
            <v>-</v>
          </cell>
          <cell r="S32" t="str">
            <v>-</v>
          </cell>
        </row>
        <row r="33">
          <cell r="B33">
            <v>32</v>
          </cell>
          <cell r="C33">
            <v>2019</v>
          </cell>
          <cell r="D33" t="str">
            <v>3-3-1-15-07-45-1350-000</v>
          </cell>
          <cell r="E33" t="str">
            <v>FDLB-CD-032-2019</v>
          </cell>
          <cell r="F33" t="str">
            <v>Gobierno abierto para una bosa innovadora y mejor para todos</v>
          </cell>
          <cell r="H33">
            <v>481</v>
          </cell>
          <cell r="I33">
            <v>456</v>
          </cell>
          <cell r="J33">
            <v>43502</v>
          </cell>
          <cell r="K33" t="str">
            <v>CONTRATO DE PRESTACION DE SERVICIOS PROFESIONALES</v>
          </cell>
          <cell r="L33" t="str">
            <v>CONTRATACIÓN DIRECTA</v>
          </cell>
          <cell r="M33" t="str">
            <v>BOGOTA D.C</v>
          </cell>
          <cell r="N33" t="str">
            <v>BOGOTA D.C</v>
          </cell>
          <cell r="O33" t="str">
            <v>FERNANDO ANDRÉS CARVAJAL MOLINA</v>
          </cell>
          <cell r="P33">
            <v>80073348</v>
          </cell>
          <cell r="Q33" t="str">
            <v>-</v>
          </cell>
          <cell r="S33" t="str">
            <v>-</v>
          </cell>
        </row>
        <row r="34">
          <cell r="B34">
            <v>33</v>
          </cell>
          <cell r="C34">
            <v>2019</v>
          </cell>
          <cell r="D34" t="str">
            <v>3-3-1-15-07-45-1350-000</v>
          </cell>
          <cell r="E34" t="str">
            <v>FDLB-CD-033-2019</v>
          </cell>
          <cell r="F34" t="str">
            <v>Gobierno abierto para una bosa innovadora y mejor para todos</v>
          </cell>
          <cell r="H34">
            <v>432</v>
          </cell>
          <cell r="I34">
            <v>450</v>
          </cell>
          <cell r="J34">
            <v>43501</v>
          </cell>
          <cell r="K34" t="str">
            <v>CONTRATO DE PRESTACION DE SERVICIOS DE APOYO A LA GESTION</v>
          </cell>
          <cell r="L34" t="str">
            <v>CONTRATACIÓN DIRECTA</v>
          </cell>
          <cell r="M34" t="str">
            <v>BOGOTA D.C</v>
          </cell>
          <cell r="N34" t="str">
            <v>BOGOTA D.C</v>
          </cell>
          <cell r="O34" t="str">
            <v>ALEXANDER  ARIAS CASTELLANOS</v>
          </cell>
          <cell r="P34">
            <v>1020731527</v>
          </cell>
          <cell r="Q34" t="str">
            <v>-</v>
          </cell>
          <cell r="S34" t="str">
            <v>-</v>
          </cell>
        </row>
        <row r="35">
          <cell r="B35">
            <v>34</v>
          </cell>
          <cell r="C35">
            <v>2019</v>
          </cell>
          <cell r="D35" t="str">
            <v>3-3-1-15-07-45-1350-000</v>
          </cell>
          <cell r="E35" t="str">
            <v>FDLB-CD-034-2019</v>
          </cell>
          <cell r="F35" t="str">
            <v>Gobierno abierto para una bosa innovadora y mejor para todos</v>
          </cell>
          <cell r="H35">
            <v>460</v>
          </cell>
          <cell r="I35">
            <v>454</v>
          </cell>
          <cell r="J35">
            <v>43502</v>
          </cell>
          <cell r="K35" t="str">
            <v>CONTRATO DE PRESTACION DE SERVICIOS DE APOYO A LA GESTION</v>
          </cell>
          <cell r="L35" t="str">
            <v>CONTRATACIÓN DIRECTA</v>
          </cell>
          <cell r="M35" t="str">
            <v>BOGOTA D.C</v>
          </cell>
          <cell r="N35" t="str">
            <v>BOGOTA D.C</v>
          </cell>
          <cell r="O35" t="str">
            <v>NESTOR HUGO RAMIREZ CAMERO</v>
          </cell>
          <cell r="P35">
            <v>79127279</v>
          </cell>
          <cell r="Q35" t="str">
            <v>-</v>
          </cell>
          <cell r="S35" t="str">
            <v>-</v>
          </cell>
        </row>
        <row r="36">
          <cell r="B36">
            <v>35</v>
          </cell>
          <cell r="C36">
            <v>2019</v>
          </cell>
          <cell r="D36" t="str">
            <v>3-3-1-15-07-45-1350-000</v>
          </cell>
          <cell r="E36" t="str">
            <v>FDLB-CD-035-2019</v>
          </cell>
          <cell r="F36" t="str">
            <v>Gobierno abierto para una bosa innovadora y mejor para todos</v>
          </cell>
          <cell r="G36">
            <v>1</v>
          </cell>
          <cell r="H36">
            <v>476</v>
          </cell>
          <cell r="I36">
            <v>455</v>
          </cell>
          <cell r="J36">
            <v>43502</v>
          </cell>
          <cell r="K36" t="str">
            <v>CONTRATO DE PRESTACION DE SERVICIOS PROFESIONALES</v>
          </cell>
          <cell r="L36" t="str">
            <v>CONTRATACIÓN DIRECTA</v>
          </cell>
          <cell r="M36" t="str">
            <v>NEIVA (HUILA)</v>
          </cell>
          <cell r="N36" t="str">
            <v>NEIVA (HUILA)</v>
          </cell>
          <cell r="O36" t="str">
            <v>GINA  PALOMINO REYES</v>
          </cell>
          <cell r="P36">
            <v>36312481</v>
          </cell>
          <cell r="Q36" t="str">
            <v>INGRID PAOLA PUENTES CEDEÑO</v>
          </cell>
          <cell r="S36" t="str">
            <v>-</v>
          </cell>
        </row>
        <row r="37">
          <cell r="B37">
            <v>36</v>
          </cell>
          <cell r="C37">
            <v>2019</v>
          </cell>
          <cell r="D37" t="str">
            <v>3-3-1-15-07-45-1350-000</v>
          </cell>
          <cell r="E37" t="str">
            <v>FDLB-CD-036-2019</v>
          </cell>
          <cell r="F37" t="str">
            <v>Gobierno abierto para una bosa innovadora y mejor para todos</v>
          </cell>
          <cell r="H37">
            <v>450</v>
          </cell>
          <cell r="I37">
            <v>451</v>
          </cell>
          <cell r="J37">
            <v>43501</v>
          </cell>
          <cell r="K37" t="str">
            <v>CONTRATO DE PRESTACION DE SERVICIOS DE APOYO A LA GESTION</v>
          </cell>
          <cell r="L37" t="str">
            <v>CONTRATACIÓN DIRECTA</v>
          </cell>
          <cell r="M37" t="str">
            <v>PEREIRA (RISARALDA)</v>
          </cell>
          <cell r="N37" t="str">
            <v>PEREIRA</v>
          </cell>
          <cell r="O37" t="str">
            <v>MARIA YANETH CASTAÑO RODAS</v>
          </cell>
          <cell r="P37">
            <v>34044576</v>
          </cell>
          <cell r="Q37" t="str">
            <v>-</v>
          </cell>
          <cell r="S37" t="str">
            <v>-</v>
          </cell>
        </row>
        <row r="38">
          <cell r="B38">
            <v>37</v>
          </cell>
          <cell r="C38">
            <v>2019</v>
          </cell>
          <cell r="D38" t="str">
            <v>3-3-1-15-07-45-1350-000</v>
          </cell>
          <cell r="E38" t="str">
            <v>FDLB-CD-037-2019</v>
          </cell>
          <cell r="F38" t="str">
            <v>Gobierno abierto para una bosa innovadora y mejor para todos</v>
          </cell>
          <cell r="G38">
            <v>1</v>
          </cell>
          <cell r="H38">
            <v>468</v>
          </cell>
          <cell r="I38">
            <v>452</v>
          </cell>
          <cell r="J38">
            <v>43501</v>
          </cell>
          <cell r="K38" t="str">
            <v>CONTRATO DE PRESTACION DE SERVICIOS DE APOYO A LA GESTION</v>
          </cell>
          <cell r="L38" t="str">
            <v>CONTRATACIÓN DIRECTA</v>
          </cell>
          <cell r="M38" t="str">
            <v>BOGOTA D.C</v>
          </cell>
          <cell r="N38" t="str">
            <v>BOGOTA D.C</v>
          </cell>
          <cell r="O38" t="str">
            <v>EMERSON  RIVERA CORTES</v>
          </cell>
          <cell r="P38">
            <v>79805552</v>
          </cell>
          <cell r="Q38" t="str">
            <v>-</v>
          </cell>
          <cell r="S38" t="str">
            <v>-</v>
          </cell>
        </row>
        <row r="39">
          <cell r="B39">
            <v>38</v>
          </cell>
          <cell r="C39">
            <v>2019</v>
          </cell>
          <cell r="D39" t="str">
            <v>3-3-1-15-07-45-1350-000</v>
          </cell>
          <cell r="E39" t="str">
            <v>FDLB-CD-038-2019</v>
          </cell>
          <cell r="F39" t="str">
            <v>Gobierno abierto para una bosa innovadora y mejor para todos</v>
          </cell>
          <cell r="H39">
            <v>499</v>
          </cell>
          <cell r="I39">
            <v>457</v>
          </cell>
          <cell r="J39">
            <v>43502</v>
          </cell>
          <cell r="K39" t="str">
            <v>CONTRATO DE PRESTACION DE SERVICIOS PROFESIONALES</v>
          </cell>
          <cell r="L39" t="str">
            <v>CONTRATACIÓN DIRECTA</v>
          </cell>
          <cell r="M39" t="str">
            <v>BOGOTA D.C</v>
          </cell>
          <cell r="N39" t="str">
            <v>BOGOTA D.C</v>
          </cell>
          <cell r="O39" t="str">
            <v>JULIA ADRIANA TELLEZ VANEGAS</v>
          </cell>
          <cell r="P39">
            <v>52508093</v>
          </cell>
          <cell r="Q39" t="str">
            <v>-</v>
          </cell>
          <cell r="S39" t="str">
            <v>-</v>
          </cell>
        </row>
        <row r="40">
          <cell r="B40">
            <v>39</v>
          </cell>
          <cell r="C40">
            <v>2019</v>
          </cell>
          <cell r="D40" t="str">
            <v>3-3-1-15-07-45-1350-000</v>
          </cell>
          <cell r="E40" t="str">
            <v>FDLB-CD-039-2019</v>
          </cell>
          <cell r="F40" t="str">
            <v>Gobierno abierto para una bosa innovadora y mejor para todos</v>
          </cell>
          <cell r="H40">
            <v>519</v>
          </cell>
          <cell r="I40">
            <v>458</v>
          </cell>
          <cell r="J40">
            <v>43502</v>
          </cell>
          <cell r="K40" t="str">
            <v>CONTRATO DE PRESTACION DE SERVICIOS DE APOYO A LA GESTION</v>
          </cell>
          <cell r="L40" t="str">
            <v>CONTRATACIÓN DIRECTA</v>
          </cell>
          <cell r="M40" t="str">
            <v>BOGOTA D.C</v>
          </cell>
          <cell r="N40" t="str">
            <v>BOGOTA D.C</v>
          </cell>
          <cell r="O40" t="str">
            <v>ANDRES RICARDO HERRERA BERNAL</v>
          </cell>
          <cell r="P40">
            <v>1026259093</v>
          </cell>
          <cell r="Q40" t="str">
            <v>-</v>
          </cell>
        </row>
        <row r="41">
          <cell r="B41">
            <v>40</v>
          </cell>
          <cell r="C41">
            <v>2019</v>
          </cell>
          <cell r="D41" t="str">
            <v>3-3-1-15-07-45-1350-000</v>
          </cell>
          <cell r="E41" t="str">
            <v>FDLB-CD-040-2019</v>
          </cell>
          <cell r="F41" t="str">
            <v>Gobierno abierto para una bosa innovadora y mejor para todos</v>
          </cell>
          <cell r="G41">
            <v>1</v>
          </cell>
          <cell r="H41">
            <v>390</v>
          </cell>
          <cell r="I41">
            <v>465</v>
          </cell>
          <cell r="J41">
            <v>43503</v>
          </cell>
          <cell r="K41" t="str">
            <v>CONTRATO DE PRESTACION DE SERVICIOS DE APOYO A LA GESTION</v>
          </cell>
          <cell r="L41" t="str">
            <v>CONTRATACIÓN DIRECTA</v>
          </cell>
          <cell r="M41" t="str">
            <v>BOGOTA D.C</v>
          </cell>
          <cell r="N41" t="str">
            <v>BOGOTA D.C</v>
          </cell>
          <cell r="O41" t="str">
            <v>FABIAN ALEJANDRO TAFUR DUARTE</v>
          </cell>
          <cell r="P41">
            <v>1030633591</v>
          </cell>
          <cell r="Q41" t="str">
            <v>-</v>
          </cell>
          <cell r="S41" t="str">
            <v>-</v>
          </cell>
        </row>
        <row r="42">
          <cell r="B42">
            <v>41</v>
          </cell>
          <cell r="C42">
            <v>2019</v>
          </cell>
          <cell r="D42" t="str">
            <v>3-3-1-15-07-45-1350-000</v>
          </cell>
          <cell r="E42" t="str">
            <v>FDLB-CD-041-2019</v>
          </cell>
          <cell r="F42" t="str">
            <v>Gobierno abierto para una bosa innovadora y mejor para todos</v>
          </cell>
          <cell r="H42">
            <v>493</v>
          </cell>
          <cell r="I42">
            <v>459</v>
          </cell>
          <cell r="J42">
            <v>43502</v>
          </cell>
          <cell r="K42" t="str">
            <v>CONTRATO DE PRESTACION DE SERVICIOS DE APOYO A LA GESTION</v>
          </cell>
          <cell r="L42" t="str">
            <v>CONTRATACIÓN DIRECTA</v>
          </cell>
          <cell r="M42" t="str">
            <v>PACHO (CUNDINAMARCA)</v>
          </cell>
          <cell r="N42" t="str">
            <v>BOGOTA D.C</v>
          </cell>
          <cell r="O42" t="str">
            <v>LUZ CONSUELO FERNANDEZ CARDENAS</v>
          </cell>
          <cell r="P42">
            <v>51758856</v>
          </cell>
          <cell r="Q42" t="str">
            <v>-</v>
          </cell>
          <cell r="S42" t="str">
            <v>-</v>
          </cell>
        </row>
        <row r="43">
          <cell r="B43">
            <v>42</v>
          </cell>
          <cell r="C43">
            <v>2019</v>
          </cell>
          <cell r="D43" t="str">
            <v>3-3-1-15-07-45-1350-000</v>
          </cell>
          <cell r="E43" t="str">
            <v>FDLB-CD-042-2019</v>
          </cell>
          <cell r="F43" t="str">
            <v>Gobierno abierto para una bosa innovadora y mejor para todos</v>
          </cell>
          <cell r="H43">
            <v>480</v>
          </cell>
          <cell r="I43">
            <v>460</v>
          </cell>
          <cell r="J43">
            <v>43502</v>
          </cell>
          <cell r="K43" t="str">
            <v>CONTRATO DE PRESTACION DE SERVICIOS PROFESIONALES</v>
          </cell>
          <cell r="L43" t="str">
            <v>CONTRATACIÓN DIRECTA</v>
          </cell>
          <cell r="M43" t="str">
            <v>BOGOTA D.C</v>
          </cell>
          <cell r="N43" t="str">
            <v>BOGOTA D.C</v>
          </cell>
          <cell r="O43" t="str">
            <v>MAYNER  ARDILA VARGAS</v>
          </cell>
          <cell r="P43">
            <v>1012392216</v>
          </cell>
          <cell r="Q43" t="str">
            <v>-</v>
          </cell>
          <cell r="S43" t="str">
            <v>-</v>
          </cell>
        </row>
        <row r="44">
          <cell r="B44">
            <v>43</v>
          </cell>
          <cell r="C44">
            <v>2019</v>
          </cell>
          <cell r="D44" t="str">
            <v>3-3-1-15-07-45-1350-000</v>
          </cell>
          <cell r="E44" t="str">
            <v>FDLB-CD-043-2019</v>
          </cell>
          <cell r="F44" t="str">
            <v>Gobierno abierto para una bosa innovadora y mejor para todos</v>
          </cell>
          <cell r="H44">
            <v>464</v>
          </cell>
          <cell r="I44">
            <v>466</v>
          </cell>
          <cell r="J44">
            <v>43503</v>
          </cell>
          <cell r="K44" t="str">
            <v>CONTRATO DE PRESTACION DE SERVICIOS PROFESIONALES</v>
          </cell>
          <cell r="L44" t="str">
            <v>CONTRATACIÓN DIRECTA</v>
          </cell>
          <cell r="M44" t="str">
            <v>BOGOTA D.C</v>
          </cell>
          <cell r="N44" t="str">
            <v>BOGOTA D.C</v>
          </cell>
          <cell r="O44" t="str">
            <v>YUDY STELLA FONSECA RICO</v>
          </cell>
          <cell r="P44">
            <v>1030602121</v>
          </cell>
          <cell r="Q44" t="str">
            <v>-</v>
          </cell>
          <cell r="S44" t="str">
            <v>-</v>
          </cell>
        </row>
        <row r="45">
          <cell r="B45">
            <v>44</v>
          </cell>
          <cell r="C45">
            <v>2019</v>
          </cell>
          <cell r="D45" t="str">
            <v>3-3-1-15-07-45-1350-000</v>
          </cell>
          <cell r="E45" t="str">
            <v>FDLB-CD-044-2019</v>
          </cell>
          <cell r="F45" t="str">
            <v>Gobierno abierto para una bosa innovadora y mejor para todos</v>
          </cell>
          <cell r="H45">
            <v>466</v>
          </cell>
          <cell r="I45">
            <v>468</v>
          </cell>
          <cell r="J45">
            <v>43503</v>
          </cell>
          <cell r="K45" t="str">
            <v>CONTRATO DE PRESTACION DE SERVICIOS PROFESIONALES</v>
          </cell>
          <cell r="L45" t="str">
            <v>CONTRATACIÓN DIRECTA</v>
          </cell>
          <cell r="M45" t="str">
            <v>BOGOTA D.C</v>
          </cell>
          <cell r="N45" t="str">
            <v>BOGOTA D.C</v>
          </cell>
          <cell r="O45" t="str">
            <v>CESAR AUGUSTO CASAS PACHECO</v>
          </cell>
          <cell r="P45">
            <v>79514591</v>
          </cell>
          <cell r="Q45" t="str">
            <v>-</v>
          </cell>
          <cell r="S45" t="str">
            <v>-</v>
          </cell>
        </row>
        <row r="46">
          <cell r="B46">
            <v>45</v>
          </cell>
          <cell r="C46">
            <v>2019</v>
          </cell>
          <cell r="D46" t="str">
            <v>3-3-1-15-07-45-1350-000</v>
          </cell>
          <cell r="E46" t="str">
            <v>FDLB-CD-045-2019</v>
          </cell>
          <cell r="F46" t="str">
            <v>Gobierno abierto para una bosa innovadora y mejor para todos</v>
          </cell>
          <cell r="H46">
            <v>462</v>
          </cell>
          <cell r="I46">
            <v>467</v>
          </cell>
          <cell r="J46">
            <v>43503</v>
          </cell>
          <cell r="K46" t="str">
            <v>CONTRATO DE PRESTACION DE SERVICIOS PROFESIONALES</v>
          </cell>
          <cell r="L46" t="str">
            <v>CONTRATACIÓN DIRECTA</v>
          </cell>
          <cell r="M46" t="str">
            <v>BOGOTA D.C</v>
          </cell>
          <cell r="N46" t="str">
            <v>ENGATIVA</v>
          </cell>
          <cell r="O46" t="str">
            <v>CARLOS ENRIQUE FREYLE MATIZ</v>
          </cell>
          <cell r="P46">
            <v>79048688</v>
          </cell>
          <cell r="Q46" t="str">
            <v>-</v>
          </cell>
          <cell r="S46" t="str">
            <v>-</v>
          </cell>
        </row>
        <row r="47">
          <cell r="B47">
            <v>46</v>
          </cell>
          <cell r="C47">
            <v>2019</v>
          </cell>
          <cell r="D47" t="str">
            <v>3-3-1-15-07-45-1350-000</v>
          </cell>
          <cell r="E47" t="str">
            <v>FDLB-CD-046-2019</v>
          </cell>
          <cell r="F47" t="str">
            <v>Gobierno abierto para una bosa innovadora y mejor para todos</v>
          </cell>
          <cell r="H47">
            <v>495</v>
          </cell>
          <cell r="I47">
            <v>469</v>
          </cell>
          <cell r="J47">
            <v>43503</v>
          </cell>
          <cell r="K47" t="str">
            <v>CONTRATO DE PRESTACION DE SERVICIOS PROFESIONALES</v>
          </cell>
          <cell r="L47" t="str">
            <v>CONTRATACIÓN DIRECTA</v>
          </cell>
          <cell r="M47" t="str">
            <v>BOGOTA D.C</v>
          </cell>
          <cell r="N47" t="str">
            <v>BOGOTA D.C</v>
          </cell>
          <cell r="O47" t="str">
            <v>LINA FERNANDA LOPEZ GARCIA</v>
          </cell>
          <cell r="P47">
            <v>1018450209</v>
          </cell>
          <cell r="Q47" t="str">
            <v>-</v>
          </cell>
          <cell r="S47" t="str">
            <v>-</v>
          </cell>
        </row>
        <row r="48">
          <cell r="B48">
            <v>75</v>
          </cell>
          <cell r="C48">
            <v>2019</v>
          </cell>
          <cell r="D48" t="str">
            <v>3-3-1-15-07-45-1350-000</v>
          </cell>
          <cell r="E48" t="str">
            <v>FDLB-CD-075-2019</v>
          </cell>
          <cell r="F48" t="str">
            <v>Gobierno abierto para una bosa innovadora y mejor para todos</v>
          </cell>
          <cell r="G48">
            <v>1</v>
          </cell>
          <cell r="H48">
            <v>529</v>
          </cell>
          <cell r="I48">
            <v>500</v>
          </cell>
          <cell r="J48">
            <v>43507</v>
          </cell>
          <cell r="K48" t="str">
            <v>CONTRATO DE PRESTACION DE SERVICIOS DE APOYO A LA GESTION</v>
          </cell>
          <cell r="L48" t="str">
            <v>CONTRATACIÓN DIRECTA</v>
          </cell>
          <cell r="M48" t="str">
            <v xml:space="preserve">BOGOTA D.C </v>
          </cell>
          <cell r="N48" t="str">
            <v xml:space="preserve">BOGOTA D.C </v>
          </cell>
          <cell r="O48" t="str">
            <v>AMPARO  RAMIREZ CASTILLO</v>
          </cell>
          <cell r="P48">
            <v>52015276</v>
          </cell>
          <cell r="Q48" t="str">
            <v>-</v>
          </cell>
          <cell r="S48" t="str">
            <v>-</v>
          </cell>
        </row>
        <row r="49">
          <cell r="B49">
            <v>48</v>
          </cell>
          <cell r="C49">
            <v>2019</v>
          </cell>
          <cell r="D49" t="str">
            <v>3-3-1-15-07-45-1350-000</v>
          </cell>
          <cell r="E49" t="str">
            <v>FDLB-CD-048-2019</v>
          </cell>
          <cell r="F49" t="str">
            <v>Gobierno abierto para una bosa innovadora y mejor para todos</v>
          </cell>
          <cell r="H49">
            <v>506</v>
          </cell>
          <cell r="I49">
            <v>471</v>
          </cell>
          <cell r="J49">
            <v>43503</v>
          </cell>
          <cell r="K49" t="str">
            <v>CONTRATO DE PRESTACION DE SERVICIOS DE APOYO A LA GESTION</v>
          </cell>
          <cell r="L49" t="str">
            <v>CONTRATACIÓN DIRECTA</v>
          </cell>
          <cell r="M49" t="str">
            <v>BOGOTA D.C</v>
          </cell>
          <cell r="N49" t="str">
            <v>BOGOTA D.C</v>
          </cell>
          <cell r="O49" t="str">
            <v>EDNA CAROLINA ARANGO CORREA</v>
          </cell>
          <cell r="P49">
            <v>1022360217</v>
          </cell>
          <cell r="Q49" t="str">
            <v>-</v>
          </cell>
          <cell r="S49" t="str">
            <v>-</v>
          </cell>
        </row>
        <row r="50">
          <cell r="B50">
            <v>49</v>
          </cell>
          <cell r="C50">
            <v>2019</v>
          </cell>
          <cell r="D50" t="str">
            <v>3-3-1-15-07-45-1350-000</v>
          </cell>
          <cell r="E50" t="str">
            <v>FDLB-CD-049-2019</v>
          </cell>
          <cell r="F50" t="str">
            <v>Gobierno abierto para una bosa innovadora y mejor para todos</v>
          </cell>
          <cell r="H50">
            <v>505</v>
          </cell>
          <cell r="I50">
            <v>480</v>
          </cell>
          <cell r="J50">
            <v>43504</v>
          </cell>
          <cell r="K50" t="str">
            <v>CONTRATO DE PRESTACION DE SERVICIOS DE APOYO A LA GESTION</v>
          </cell>
          <cell r="L50" t="str">
            <v>CONTRATACIÓN DIRECTA</v>
          </cell>
          <cell r="M50" t="str">
            <v>FUSAGASUGA (CUNDINAMARCA)</v>
          </cell>
          <cell r="N50" t="str">
            <v>BOGOTA D.C</v>
          </cell>
          <cell r="O50" t="str">
            <v>NEIDY JOHANNA CORTES PATIÑO</v>
          </cell>
          <cell r="P50">
            <v>1030591188</v>
          </cell>
          <cell r="Q50" t="str">
            <v>-</v>
          </cell>
          <cell r="S50" t="str">
            <v>-</v>
          </cell>
        </row>
        <row r="51">
          <cell r="B51">
            <v>50</v>
          </cell>
          <cell r="C51">
            <v>2019</v>
          </cell>
          <cell r="D51" t="str">
            <v>3-3-1-15-07-45-1350-000</v>
          </cell>
          <cell r="E51" t="str">
            <v>FDLB-CD-050-2019</v>
          </cell>
          <cell r="F51" t="str">
            <v>Gobierno abierto para una bosa innovadora y mejor para todos</v>
          </cell>
          <cell r="H51">
            <v>502</v>
          </cell>
          <cell r="I51">
            <v>472</v>
          </cell>
          <cell r="J51">
            <v>43503</v>
          </cell>
          <cell r="K51" t="str">
            <v>CONTRATO DE PRESTACION DE SERVICIOS PROFESIONALES</v>
          </cell>
          <cell r="L51" t="str">
            <v>CONTRATACIÓN DIRECTA</v>
          </cell>
          <cell r="M51" t="str">
            <v>BOGOTA D.C</v>
          </cell>
          <cell r="N51" t="str">
            <v>BOGOTA D.C</v>
          </cell>
          <cell r="O51" t="str">
            <v>FREDDY ANDRES ARANGO RODRIGUEZ</v>
          </cell>
          <cell r="P51">
            <v>79993967</v>
          </cell>
          <cell r="Q51" t="str">
            <v>-</v>
          </cell>
          <cell r="S51" t="str">
            <v>-</v>
          </cell>
        </row>
        <row r="52">
          <cell r="B52">
            <v>51</v>
          </cell>
          <cell r="C52">
            <v>2019</v>
          </cell>
          <cell r="D52" t="str">
            <v>3-3-1-15-07-45-1350-000</v>
          </cell>
          <cell r="E52" t="str">
            <v>FDLB-CD-051-2019</v>
          </cell>
          <cell r="F52" t="str">
            <v>Gobierno abierto para una bosa innovadora y mejor para todos</v>
          </cell>
          <cell r="G52">
            <v>1</v>
          </cell>
          <cell r="H52">
            <v>526</v>
          </cell>
          <cell r="I52">
            <v>481</v>
          </cell>
          <cell r="J52">
            <v>43504</v>
          </cell>
          <cell r="K52" t="str">
            <v>CONTRATO DE PRESTACION DE SERVICIOS DE APOYO A LA GESTION</v>
          </cell>
          <cell r="L52" t="str">
            <v>CONTRATACIÓN DIRECTA</v>
          </cell>
          <cell r="M52" t="str">
            <v>QUIBDO (CHOCO)</v>
          </cell>
          <cell r="N52" t="str">
            <v>QUIBDO (CHOCO)</v>
          </cell>
          <cell r="O52" t="str">
            <v>MARTHA CECILIA SALAZAR TERREROS</v>
          </cell>
          <cell r="P52">
            <v>1077442013</v>
          </cell>
          <cell r="Q52" t="str">
            <v>-</v>
          </cell>
          <cell r="S52" t="str">
            <v>-</v>
          </cell>
        </row>
        <row r="53">
          <cell r="B53">
            <v>52</v>
          </cell>
          <cell r="C53">
            <v>2019</v>
          </cell>
          <cell r="D53" t="str">
            <v>3-3-1-15-07-45-1350-000</v>
          </cell>
          <cell r="E53" t="str">
            <v>FDLB-CD-052-2019</v>
          </cell>
          <cell r="F53" t="str">
            <v>Gobierno abierto para una bosa innovadora y mejor para todos</v>
          </cell>
          <cell r="G53">
            <v>1</v>
          </cell>
          <cell r="H53">
            <v>513</v>
          </cell>
          <cell r="I53">
            <v>473</v>
          </cell>
          <cell r="J53">
            <v>43503</v>
          </cell>
          <cell r="K53" t="str">
            <v>CONTRATO DE PRESTACION DE SERVICIOS DE APOYO A LA GESTION</v>
          </cell>
          <cell r="L53" t="str">
            <v>CONTRATACIÓN DIRECTA</v>
          </cell>
          <cell r="M53" t="str">
            <v>BOGOTA D.C</v>
          </cell>
          <cell r="N53" t="str">
            <v>BOGOTA D.C</v>
          </cell>
          <cell r="O53" t="str">
            <v>RAUL ARCADIO FORERO MARTINEZ</v>
          </cell>
          <cell r="P53">
            <v>79148777</v>
          </cell>
          <cell r="Q53" t="str">
            <v>-</v>
          </cell>
          <cell r="S53" t="str">
            <v>-</v>
          </cell>
        </row>
        <row r="54">
          <cell r="B54">
            <v>53</v>
          </cell>
          <cell r="C54">
            <v>2019</v>
          </cell>
          <cell r="D54" t="str">
            <v>3-3-1-15-07-45-1350-000</v>
          </cell>
          <cell r="E54" t="str">
            <v>FDLB-CD-053-2019</v>
          </cell>
          <cell r="F54" t="str">
            <v>Gobierno abierto para una bosa innovadora y mejor para todos</v>
          </cell>
          <cell r="G54">
            <v>1</v>
          </cell>
          <cell r="H54">
            <v>487</v>
          </cell>
          <cell r="I54">
            <v>474</v>
          </cell>
          <cell r="J54">
            <v>43503</v>
          </cell>
          <cell r="K54" t="str">
            <v>CONTRATO DE PRESTACION DE SERVICIOS PROFESIONALES</v>
          </cell>
          <cell r="L54" t="str">
            <v>CONTRATACIÓN DIRECTA</v>
          </cell>
          <cell r="M54" t="str">
            <v>BOGOTA D.C</v>
          </cell>
          <cell r="N54" t="str">
            <v>BOGOTA D.C</v>
          </cell>
          <cell r="O54" t="str">
            <v>CARLOS IVAN GARCIA QUINTERO</v>
          </cell>
          <cell r="P54">
            <v>1019045051</v>
          </cell>
          <cell r="Q54" t="str">
            <v>-</v>
          </cell>
          <cell r="S54" t="str">
            <v>-</v>
          </cell>
        </row>
        <row r="55">
          <cell r="B55">
            <v>54</v>
          </cell>
          <cell r="C55">
            <v>2019</v>
          </cell>
          <cell r="D55" t="str">
            <v>3-3-1-15-07-45-1350-000</v>
          </cell>
          <cell r="E55" t="str">
            <v>FDLB-CD-054-2019</v>
          </cell>
          <cell r="F55" t="str">
            <v>Gobierno abierto para una bosa innovadora y mejor para todos</v>
          </cell>
          <cell r="H55">
            <v>467</v>
          </cell>
          <cell r="I55">
            <v>475</v>
          </cell>
          <cell r="J55">
            <v>43503</v>
          </cell>
          <cell r="K55" t="str">
            <v>CONTRATO DE PRESTACION DE SERVICIOS PROFESIONALES</v>
          </cell>
          <cell r="L55" t="str">
            <v>CONTRATACIÓN DIRECTA</v>
          </cell>
          <cell r="M55" t="str">
            <v>EL COLEGIO (CUNDINAMARCA)</v>
          </cell>
          <cell r="N55" t="str">
            <v>EL COLEGIO (CUNDINAMARCA)</v>
          </cell>
          <cell r="O55" t="str">
            <v>FRANKLIN  GONZALEZ PLAZAS</v>
          </cell>
          <cell r="P55">
            <v>80385548</v>
          </cell>
          <cell r="Q55" t="str">
            <v>-</v>
          </cell>
          <cell r="S55" t="str">
            <v>-</v>
          </cell>
        </row>
        <row r="56">
          <cell r="B56">
            <v>55</v>
          </cell>
          <cell r="C56">
            <v>2019</v>
          </cell>
          <cell r="D56" t="str">
            <v>3-3-1-15-07-45-1350-000</v>
          </cell>
          <cell r="E56" t="str">
            <v>FDLB-CD-055-2019</v>
          </cell>
          <cell r="F56" t="str">
            <v>Gobierno abierto para una bosa innovadora y mejor para todos</v>
          </cell>
          <cell r="G56">
            <v>1</v>
          </cell>
          <cell r="H56">
            <v>514</v>
          </cell>
          <cell r="I56">
            <v>476</v>
          </cell>
          <cell r="J56">
            <v>43503</v>
          </cell>
          <cell r="K56" t="str">
            <v>CONTRATO DE PRESTACION DE SERVICIOS DE APOYO A LA GESTION</v>
          </cell>
          <cell r="L56" t="str">
            <v>CONTRATACIÓN DIRECTA</v>
          </cell>
          <cell r="M56" t="str">
            <v>BARRANQUILLA</v>
          </cell>
          <cell r="N56" t="str">
            <v>BARRANQUILLA</v>
          </cell>
          <cell r="O56" t="str">
            <v>CAROLINA DEL CARMEN CARABALLO CASTILLA</v>
          </cell>
          <cell r="P56">
            <v>32782378</v>
          </cell>
          <cell r="Q56" t="str">
            <v>-</v>
          </cell>
          <cell r="S56" t="str">
            <v>-</v>
          </cell>
        </row>
        <row r="57">
          <cell r="B57">
            <v>56</v>
          </cell>
          <cell r="C57">
            <v>2019</v>
          </cell>
          <cell r="D57" t="str">
            <v>3-3-1-15-07-45-1350-000</v>
          </cell>
          <cell r="E57" t="str">
            <v>FDLB-CD-056-2019</v>
          </cell>
          <cell r="F57" t="str">
            <v>Gobierno abierto para una bosa innovadora y mejor para todos</v>
          </cell>
          <cell r="G57">
            <v>1</v>
          </cell>
          <cell r="H57">
            <v>515</v>
          </cell>
          <cell r="I57">
            <v>477</v>
          </cell>
          <cell r="J57">
            <v>43503</v>
          </cell>
          <cell r="K57" t="str">
            <v>CONTRATO DE PRESTACION DE SERVICIOS DE APOYO A LA GESTION</v>
          </cell>
          <cell r="L57" t="str">
            <v>CONTRATACIÓN DIRECTA</v>
          </cell>
          <cell r="M57" t="str">
            <v xml:space="preserve">BOGOTA D.C </v>
          </cell>
          <cell r="N57" t="str">
            <v xml:space="preserve">BOGOTA D.C </v>
          </cell>
          <cell r="O57" t="str">
            <v>STEFANI LIZETH ECHEVERRIA SANCHEZ</v>
          </cell>
          <cell r="P57">
            <v>1012455807</v>
          </cell>
          <cell r="Q57" t="str">
            <v>-</v>
          </cell>
          <cell r="S57" t="str">
            <v>-</v>
          </cell>
        </row>
        <row r="58">
          <cell r="B58">
            <v>57</v>
          </cell>
          <cell r="C58">
            <v>2019</v>
          </cell>
          <cell r="D58" t="str">
            <v>3-3-1-15-07-45-1350-000</v>
          </cell>
          <cell r="E58" t="str">
            <v>FDLB-CD-057-2019</v>
          </cell>
          <cell r="F58" t="str">
            <v>Gobierno abierto para una bosa innovadora y mejor para todos</v>
          </cell>
          <cell r="H58">
            <v>507</v>
          </cell>
          <cell r="I58">
            <v>478</v>
          </cell>
          <cell r="J58">
            <v>43503</v>
          </cell>
          <cell r="K58" t="str">
            <v>CONTRATO DE PRESTACION DE SERVICIOS DE APOYO A LA GESTION</v>
          </cell>
          <cell r="L58" t="str">
            <v>CONTRATACIÓN DIRECTA</v>
          </cell>
          <cell r="M58" t="str">
            <v xml:space="preserve">BOGOTA D.C </v>
          </cell>
          <cell r="N58" t="str">
            <v xml:space="preserve">BOGOTA D.C </v>
          </cell>
          <cell r="O58" t="str">
            <v>DIANA MARCELA GOMEZ ESPITIA</v>
          </cell>
          <cell r="P58">
            <v>52068180</v>
          </cell>
          <cell r="Q58" t="str">
            <v>-</v>
          </cell>
          <cell r="S58" t="str">
            <v>-</v>
          </cell>
        </row>
        <row r="59">
          <cell r="B59">
            <v>58</v>
          </cell>
          <cell r="C59">
            <v>2019</v>
          </cell>
          <cell r="D59" t="str">
            <v>3-3-1-15-01-03-1336-000</v>
          </cell>
          <cell r="E59" t="str">
            <v>FDLB-CD-058-2019</v>
          </cell>
          <cell r="F59" t="str">
            <v>Bosa activa, digna y feliz</v>
          </cell>
          <cell r="G59">
            <v>1</v>
          </cell>
          <cell r="H59">
            <v>441</v>
          </cell>
          <cell r="I59">
            <v>482</v>
          </cell>
          <cell r="J59">
            <v>43504</v>
          </cell>
          <cell r="K59" t="str">
            <v>CONTRATO DE PRESTACION DE SERVICIOS PROFESIONALES</v>
          </cell>
          <cell r="L59" t="str">
            <v>CONTRATACIÓN DIRECTA</v>
          </cell>
          <cell r="M59" t="str">
            <v xml:space="preserve">BOGOTA D.C </v>
          </cell>
          <cell r="N59" t="str">
            <v xml:space="preserve">BOGOTA D.C </v>
          </cell>
          <cell r="O59" t="str">
            <v>ANDREA LILIANA VARGAS TRIANA</v>
          </cell>
          <cell r="P59">
            <v>52773565</v>
          </cell>
          <cell r="Q59" t="str">
            <v>-</v>
          </cell>
          <cell r="S59" t="str">
            <v>-</v>
          </cell>
        </row>
        <row r="60">
          <cell r="B60">
            <v>59</v>
          </cell>
          <cell r="C60">
            <v>2019</v>
          </cell>
          <cell r="D60" t="str">
            <v>3-3-1-15-01-03-1336-000</v>
          </cell>
          <cell r="E60" t="str">
            <v>FDLB-CD-059-2019</v>
          </cell>
          <cell r="F60" t="str">
            <v>Bosa activa, digna y feliz</v>
          </cell>
          <cell r="G60">
            <v>1</v>
          </cell>
          <cell r="H60">
            <v>433</v>
          </cell>
          <cell r="I60">
            <v>483</v>
          </cell>
          <cell r="J60">
            <v>43504</v>
          </cell>
          <cell r="K60" t="str">
            <v>CONTRATO DE PRESTACION DE SERVICIOS PROFESIONALES</v>
          </cell>
          <cell r="L60" t="str">
            <v>CONTRATACIÓN DIRECTA</v>
          </cell>
          <cell r="M60" t="str">
            <v>VILLAVICENCIO (META)</v>
          </cell>
          <cell r="N60" t="str">
            <v>CHIA</v>
          </cell>
          <cell r="O60" t="str">
            <v>MABEL CONSUELO HERRERA HERNANDEZ</v>
          </cell>
          <cell r="P60">
            <v>35474676</v>
          </cell>
          <cell r="Q60" t="str">
            <v>-</v>
          </cell>
          <cell r="S60" t="str">
            <v>-</v>
          </cell>
        </row>
        <row r="61">
          <cell r="B61">
            <v>60</v>
          </cell>
          <cell r="C61">
            <v>2019</v>
          </cell>
          <cell r="D61" t="str">
            <v>3-3-1-15-07-45-1350-000</v>
          </cell>
          <cell r="E61" t="str">
            <v>FDLB-CD-060-2019</v>
          </cell>
          <cell r="F61" t="str">
            <v>Gobierno abierto para una bosa innovadora y mejor para todos</v>
          </cell>
          <cell r="G61">
            <v>1</v>
          </cell>
          <cell r="H61">
            <v>474</v>
          </cell>
          <cell r="I61">
            <v>479</v>
          </cell>
          <cell r="J61">
            <v>43503</v>
          </cell>
          <cell r="K61" t="str">
            <v>CONTRATO DE PRESTACION DE SERVICIOS PROFESIONALES</v>
          </cell>
          <cell r="L61" t="str">
            <v>CONTRATACIÓN DIRECTA</v>
          </cell>
          <cell r="M61" t="str">
            <v xml:space="preserve">BOGOTA D.C </v>
          </cell>
          <cell r="N61" t="str">
            <v xml:space="preserve">BOGOTA D.C </v>
          </cell>
          <cell r="O61" t="str">
            <v>OSCAR LEONARDO ARIAS REYES</v>
          </cell>
          <cell r="P61">
            <v>79702007</v>
          </cell>
          <cell r="Q61" t="str">
            <v>-</v>
          </cell>
          <cell r="S61" t="str">
            <v>-</v>
          </cell>
        </row>
        <row r="62">
          <cell r="B62">
            <v>61</v>
          </cell>
          <cell r="C62">
            <v>2019</v>
          </cell>
          <cell r="D62" t="str">
            <v>3-3-1-15-07-45-1350-000</v>
          </cell>
          <cell r="E62" t="str">
            <v>FDLB-CD-061-2019</v>
          </cell>
          <cell r="F62" t="str">
            <v>Gobierno abierto para una bosa innovadora y mejor para todos</v>
          </cell>
          <cell r="G62">
            <v>1</v>
          </cell>
          <cell r="H62">
            <v>521</v>
          </cell>
          <cell r="I62">
            <v>489</v>
          </cell>
          <cell r="J62">
            <v>43507</v>
          </cell>
          <cell r="K62" t="str">
            <v>CONTRATO DE PRESTACION DE SERVICIOS PROFESIONALES</v>
          </cell>
          <cell r="L62" t="str">
            <v>CONTRATACIÓN DIRECTA</v>
          </cell>
          <cell r="M62" t="str">
            <v xml:space="preserve">BOGOTA D.C </v>
          </cell>
          <cell r="N62" t="str">
            <v xml:space="preserve">BOGOTA D.C </v>
          </cell>
          <cell r="O62" t="str">
            <v>ANGIE VANESSA LIEVANO INFANTE</v>
          </cell>
          <cell r="P62">
            <v>1030624709</v>
          </cell>
          <cell r="Q62" t="str">
            <v>-</v>
          </cell>
          <cell r="S62" t="str">
            <v>-</v>
          </cell>
        </row>
        <row r="63">
          <cell r="B63">
            <v>62</v>
          </cell>
          <cell r="C63">
            <v>2019</v>
          </cell>
          <cell r="D63" t="str">
            <v>3-3-1-15-07-45-1350-000</v>
          </cell>
          <cell r="E63" t="str">
            <v>FDLB-CD-062-2019</v>
          </cell>
          <cell r="F63" t="str">
            <v>Gobierno abierto para una bosa innovadora y mejor para todos</v>
          </cell>
          <cell r="H63">
            <v>453</v>
          </cell>
          <cell r="I63">
            <v>484</v>
          </cell>
          <cell r="J63">
            <v>43504</v>
          </cell>
          <cell r="K63" t="str">
            <v>CONTRATO DE PRESTACION DE SERVICIOS PROFESIONALES</v>
          </cell>
          <cell r="L63" t="str">
            <v>CONTRATACIÓN DIRECTA</v>
          </cell>
          <cell r="M63" t="str">
            <v xml:space="preserve">BOGOTA D.C </v>
          </cell>
          <cell r="N63" t="str">
            <v xml:space="preserve">BOGOTA D.C </v>
          </cell>
          <cell r="O63" t="str">
            <v>ANGELA SOFIA SEPULVEDA TORRIJOS</v>
          </cell>
          <cell r="P63">
            <v>53114775</v>
          </cell>
          <cell r="Q63" t="str">
            <v>-</v>
          </cell>
          <cell r="S63" t="str">
            <v>-</v>
          </cell>
        </row>
        <row r="64">
          <cell r="B64">
            <v>63</v>
          </cell>
          <cell r="C64">
            <v>2019</v>
          </cell>
          <cell r="D64" t="str">
            <v>3-3-1-15-07-45-1350-000</v>
          </cell>
          <cell r="E64" t="str">
            <v>FDLB-CD-063-2019</v>
          </cell>
          <cell r="F64" t="str">
            <v>Gobierno abierto para una bosa innovadora y mejor para todos</v>
          </cell>
          <cell r="H64">
            <v>367</v>
          </cell>
          <cell r="I64">
            <v>486</v>
          </cell>
          <cell r="J64">
            <v>43504</v>
          </cell>
          <cell r="K64" t="str">
            <v>CONTRATO DE PRESTACION DE SERVICIOS PROFESIONALES</v>
          </cell>
          <cell r="L64" t="str">
            <v>CONTRATACIÓN DIRECTA</v>
          </cell>
          <cell r="M64" t="str">
            <v xml:space="preserve">BOGOTA D.C </v>
          </cell>
          <cell r="N64" t="str">
            <v>EL COLEGIO (CUNDINAMARCA)</v>
          </cell>
          <cell r="O64" t="str">
            <v>ALBEIRO  SANCHEZ RODRIGUEZ</v>
          </cell>
          <cell r="P64">
            <v>3251276</v>
          </cell>
          <cell r="Q64" t="str">
            <v>-</v>
          </cell>
          <cell r="R64" t="str">
            <v>-</v>
          </cell>
          <cell r="S64" t="str">
            <v>-</v>
          </cell>
        </row>
        <row r="65">
          <cell r="B65">
            <v>64</v>
          </cell>
          <cell r="C65">
            <v>2019</v>
          </cell>
          <cell r="D65" t="str">
            <v>3-3-1-15-07-45-1350-000</v>
          </cell>
          <cell r="E65" t="str">
            <v>FDLB-CD-064-2019</v>
          </cell>
          <cell r="F65" t="str">
            <v>Gobierno abierto para una bosa innovadora y mejor para todos</v>
          </cell>
          <cell r="G65">
            <v>1</v>
          </cell>
          <cell r="H65">
            <v>544</v>
          </cell>
          <cell r="I65">
            <v>485</v>
          </cell>
          <cell r="J65">
            <v>43504</v>
          </cell>
          <cell r="K65" t="str">
            <v>CONTRATO DE PRESTACION DE SERVICIOS PROFESIONALES</v>
          </cell>
          <cell r="L65" t="str">
            <v>CONTRATACIÓN DIRECTA</v>
          </cell>
          <cell r="M65" t="str">
            <v xml:space="preserve">BOGOTA D.C </v>
          </cell>
          <cell r="N65" t="str">
            <v xml:space="preserve">BOGOTA D.C </v>
          </cell>
          <cell r="O65" t="str">
            <v>MARIA ANGELICA GARZON VERA</v>
          </cell>
          <cell r="P65">
            <v>1022331077</v>
          </cell>
          <cell r="Q65" t="str">
            <v>CARLOS EDUARDO CASTRO ORTIZ</v>
          </cell>
          <cell r="S65" t="str">
            <v>-</v>
          </cell>
        </row>
        <row r="66">
          <cell r="B66">
            <v>65</v>
          </cell>
          <cell r="C66">
            <v>2019</v>
          </cell>
          <cell r="D66" t="str">
            <v>3-3-1-15-01-03-1336-000</v>
          </cell>
          <cell r="E66" t="str">
            <v>FDLB-CD-065-2019</v>
          </cell>
          <cell r="F66" t="str">
            <v>Bosa activa, digna y feliz</v>
          </cell>
          <cell r="G66">
            <v>1</v>
          </cell>
          <cell r="H66">
            <v>537</v>
          </cell>
          <cell r="I66">
            <v>487</v>
          </cell>
          <cell r="J66">
            <v>43504</v>
          </cell>
          <cell r="K66" t="str">
            <v>CONTRATO DE PRESTACION DE SERVICIOS DE APOYO A LA GESTION</v>
          </cell>
          <cell r="L66" t="str">
            <v>CONTRATACIÓN DIRECTA</v>
          </cell>
          <cell r="M66" t="str">
            <v xml:space="preserve">BOGOTA D.C </v>
          </cell>
          <cell r="N66" t="str">
            <v xml:space="preserve">BOGOTA D.C </v>
          </cell>
          <cell r="O66" t="str">
            <v>YIMI ALEXANDER BELTRAN ORTIZ</v>
          </cell>
          <cell r="P66">
            <v>79992382</v>
          </cell>
          <cell r="Q66" t="str">
            <v>-</v>
          </cell>
          <cell r="S66" t="str">
            <v>-</v>
          </cell>
        </row>
        <row r="67">
          <cell r="B67">
            <v>66</v>
          </cell>
          <cell r="C67">
            <v>2019</v>
          </cell>
          <cell r="D67" t="str">
            <v>3-3-1-15-01-03-1336-000</v>
          </cell>
          <cell r="E67" t="str">
            <v>FDLB-CD-066-2019</v>
          </cell>
          <cell r="F67" t="str">
            <v>Bosa activa, digna y feliz</v>
          </cell>
          <cell r="G67">
            <v>1</v>
          </cell>
          <cell r="H67">
            <v>538</v>
          </cell>
          <cell r="I67">
            <v>488</v>
          </cell>
          <cell r="J67">
            <v>43504</v>
          </cell>
          <cell r="K67" t="str">
            <v>CONTRATO DE PRESTACION DE SERVICIOS PROFESIONALES</v>
          </cell>
          <cell r="L67" t="str">
            <v>CONTRATACIÓN DIRECTA</v>
          </cell>
          <cell r="M67" t="str">
            <v xml:space="preserve">BOGOTA D.C </v>
          </cell>
          <cell r="N67" t="str">
            <v xml:space="preserve">BOGOTA D.C </v>
          </cell>
          <cell r="O67" t="str">
            <v>JHON FREDY RODRIGUEZ</v>
          </cell>
          <cell r="P67">
            <v>79594273</v>
          </cell>
          <cell r="Q67" t="str">
            <v>-</v>
          </cell>
          <cell r="S67" t="str">
            <v>-</v>
          </cell>
        </row>
        <row r="68">
          <cell r="B68">
            <v>67</v>
          </cell>
          <cell r="C68">
            <v>2019</v>
          </cell>
          <cell r="D68" t="str">
            <v>3-3-1-15-01-03-1336-000</v>
          </cell>
          <cell r="E68" t="str">
            <v>FDLB-CD-067-2019</v>
          </cell>
          <cell r="F68" t="str">
            <v>Bosa activa, digna y feliz</v>
          </cell>
          <cell r="G68">
            <v>1</v>
          </cell>
          <cell r="H68">
            <v>439</v>
          </cell>
          <cell r="I68">
            <v>493</v>
          </cell>
          <cell r="J68">
            <v>43507</v>
          </cell>
          <cell r="K68" t="str">
            <v>CONTRATO DE PRESTACION DE SERVICIOS PROFESIONALES</v>
          </cell>
          <cell r="L68" t="str">
            <v>CONTRATACIÓN DIRECTA</v>
          </cell>
          <cell r="M68" t="str">
            <v>VILLAVICENCIO (META)</v>
          </cell>
          <cell r="N68" t="str">
            <v>VILLAVICENCIO (META)</v>
          </cell>
          <cell r="O68" t="str">
            <v>YENNY PAOLA LEON ROMERO</v>
          </cell>
          <cell r="P68">
            <v>40219133</v>
          </cell>
          <cell r="Q68" t="str">
            <v>-</v>
          </cell>
          <cell r="S68" t="str">
            <v>-</v>
          </cell>
        </row>
        <row r="69">
          <cell r="B69">
            <v>68</v>
          </cell>
          <cell r="C69">
            <v>2019</v>
          </cell>
          <cell r="D69" t="str">
            <v>3-3-1-15-07-45-1350-000</v>
          </cell>
          <cell r="E69" t="str">
            <v>FDLB-CD-068-2019</v>
          </cell>
          <cell r="F69" t="str">
            <v>Gobierno abierto para una bosa innovadora y mejor para todos</v>
          </cell>
          <cell r="G69">
            <v>1</v>
          </cell>
          <cell r="H69">
            <v>470</v>
          </cell>
          <cell r="I69">
            <v>502</v>
          </cell>
          <cell r="J69">
            <v>43508</v>
          </cell>
          <cell r="K69" t="str">
            <v>CONTRATO DE PRESTACION DE SERVICIOS PROFESIONALES</v>
          </cell>
          <cell r="L69" t="str">
            <v>CONTRATACIÓN DIRECTA</v>
          </cell>
          <cell r="M69" t="str">
            <v xml:space="preserve">BOGOTA D.C </v>
          </cell>
          <cell r="N69" t="str">
            <v xml:space="preserve">BOGOTA D.C </v>
          </cell>
          <cell r="O69" t="str">
            <v>DIANA CAROLINA PACHECO HINESTROZA</v>
          </cell>
          <cell r="P69">
            <v>53042293</v>
          </cell>
          <cell r="Q69" t="str">
            <v>-</v>
          </cell>
          <cell r="S69" t="str">
            <v>-</v>
          </cell>
        </row>
        <row r="70">
          <cell r="B70">
            <v>69</v>
          </cell>
          <cell r="C70">
            <v>2019</v>
          </cell>
          <cell r="D70" t="str">
            <v>3-3-1-15-07-45-1350-000</v>
          </cell>
          <cell r="E70" t="str">
            <v>FDLB-CD-069-2019</v>
          </cell>
          <cell r="F70" t="str">
            <v>Gobierno abierto para una bosa innovadora y mejor para todos</v>
          </cell>
          <cell r="H70">
            <v>545</v>
          </cell>
          <cell r="I70">
            <v>494</v>
          </cell>
          <cell r="J70">
            <v>43507</v>
          </cell>
          <cell r="K70" t="str">
            <v>CONTRATO DE PRESTACION DE SERVICIOS PROFESIONALES</v>
          </cell>
          <cell r="L70" t="str">
            <v>CONTRATACIÓN DIRECTA</v>
          </cell>
          <cell r="M70" t="str">
            <v xml:space="preserve">BOGOTA D.C </v>
          </cell>
          <cell r="N70" t="str">
            <v xml:space="preserve">BOGOTA D.C </v>
          </cell>
          <cell r="O70" t="str">
            <v>SANDRA PATRICIA GONZALEZ GONZALEZ</v>
          </cell>
          <cell r="P70">
            <v>52058426</v>
          </cell>
          <cell r="Q70" t="str">
            <v>-</v>
          </cell>
          <cell r="S70" t="str">
            <v>-</v>
          </cell>
        </row>
        <row r="71">
          <cell r="B71">
            <v>70</v>
          </cell>
          <cell r="C71">
            <v>2019</v>
          </cell>
          <cell r="D71" t="str">
            <v>3-3-1-15-07-45-1350-000</v>
          </cell>
          <cell r="E71" t="str">
            <v>FDLB-CD-070-2019</v>
          </cell>
          <cell r="F71" t="str">
            <v>Gobierno abierto para una bosa innovadora y mejor para todos</v>
          </cell>
          <cell r="H71">
            <v>547</v>
          </cell>
          <cell r="I71">
            <v>496</v>
          </cell>
          <cell r="J71">
            <v>43507</v>
          </cell>
          <cell r="K71" t="str">
            <v>CONTRATO DE PRESTACION DE SERVICIOS PROFESIONALES</v>
          </cell>
          <cell r="L71" t="str">
            <v>CONTRATACIÓN DIRECTA</v>
          </cell>
          <cell r="M71" t="str">
            <v xml:space="preserve">BOGOTA D.C </v>
          </cell>
          <cell r="N71" t="str">
            <v xml:space="preserve">BOGOTA D.C </v>
          </cell>
          <cell r="O71" t="str">
            <v>DAVID  CASTAÑO CHIGUASUQUE</v>
          </cell>
          <cell r="P71">
            <v>79264094</v>
          </cell>
          <cell r="Q71" t="str">
            <v xml:space="preserve">ENRIQUE ESCOBAR JIMÉNEZ </v>
          </cell>
        </row>
        <row r="72">
          <cell r="B72">
            <v>71</v>
          </cell>
          <cell r="C72">
            <v>2019</v>
          </cell>
          <cell r="D72" t="str">
            <v>3-3-1-15-07-45-1350-000</v>
          </cell>
          <cell r="E72" t="str">
            <v>FDLB-CD-071-2019</v>
          </cell>
          <cell r="F72" t="str">
            <v>Gobierno abierto para una bosa innovadora y mejor para todos</v>
          </cell>
          <cell r="H72">
            <v>530</v>
          </cell>
          <cell r="I72">
            <v>501</v>
          </cell>
          <cell r="J72">
            <v>43508</v>
          </cell>
          <cell r="K72" t="str">
            <v>CONTRATO DE PRESTACION DE SERVICIOS DE APOYO A LA GESTION</v>
          </cell>
          <cell r="L72" t="str">
            <v>CONTRATACIÓN DIRECTA</v>
          </cell>
          <cell r="M72" t="str">
            <v xml:space="preserve">BOGOTA D.C </v>
          </cell>
          <cell r="N72" t="str">
            <v xml:space="preserve">BOGOTA D.C </v>
          </cell>
          <cell r="O72" t="str">
            <v>DIANA MARIA REALPE ROSERO</v>
          </cell>
          <cell r="P72">
            <v>53135169</v>
          </cell>
          <cell r="Q72" t="str">
            <v>-</v>
          </cell>
          <cell r="S72" t="str">
            <v>-</v>
          </cell>
        </row>
        <row r="73">
          <cell r="B73">
            <v>72</v>
          </cell>
          <cell r="C73">
            <v>2019</v>
          </cell>
          <cell r="D73" t="str">
            <v>3-3-1-15-01-03-1336-000</v>
          </cell>
          <cell r="E73" t="str">
            <v>FDLB-CD-072-2019</v>
          </cell>
          <cell r="F73" t="str">
            <v>Bosa activa, digna y feliz</v>
          </cell>
          <cell r="G73">
            <v>1</v>
          </cell>
          <cell r="H73">
            <v>536</v>
          </cell>
          <cell r="I73">
            <v>495</v>
          </cell>
          <cell r="J73">
            <v>43507</v>
          </cell>
          <cell r="K73" t="str">
            <v>CONTRATO DE PRESTACION DE SERVICIOS DE APOYO A LA GESTION</v>
          </cell>
          <cell r="L73" t="str">
            <v>CONTRATACIÓN DIRECTA</v>
          </cell>
          <cell r="M73" t="str">
            <v>CACHIPAY (CUNDINAMARCA)</v>
          </cell>
          <cell r="N73" t="str">
            <v xml:space="preserve">BOGOTA D.C </v>
          </cell>
          <cell r="O73" t="str">
            <v>NIXON  ORTIZ GUERRERO</v>
          </cell>
          <cell r="P73">
            <v>1022334543</v>
          </cell>
          <cell r="Q73" t="str">
            <v>-</v>
          </cell>
          <cell r="S73" t="str">
            <v>-</v>
          </cell>
        </row>
        <row r="74">
          <cell r="B74">
            <v>73</v>
          </cell>
          <cell r="C74">
            <v>2019</v>
          </cell>
          <cell r="D74" t="str">
            <v>3-3-1-15-07-45-1350-000</v>
          </cell>
          <cell r="E74" t="str">
            <v>FDLB-CD-073-2019</v>
          </cell>
          <cell r="F74" t="str">
            <v>Gobierno abierto para una bosa innovadora y mejor para todos</v>
          </cell>
          <cell r="H74">
            <v>540</v>
          </cell>
          <cell r="I74">
            <v>498</v>
          </cell>
          <cell r="J74">
            <v>43507</v>
          </cell>
          <cell r="K74" t="str">
            <v>CONTRATO DE PRESTACION DE SERVICIOS DE APOYO A LA GESTION</v>
          </cell>
          <cell r="L74" t="str">
            <v>CONTRATACIÓN DIRECTA</v>
          </cell>
          <cell r="M74" t="str">
            <v xml:space="preserve">BOGOTA D.C </v>
          </cell>
          <cell r="N74" t="str">
            <v xml:space="preserve">BOGOTA D.C </v>
          </cell>
          <cell r="O74" t="str">
            <v>FABIO  AVENDAÑO VALENCIA</v>
          </cell>
          <cell r="P74">
            <v>79771753</v>
          </cell>
          <cell r="Q74" t="str">
            <v>-</v>
          </cell>
          <cell r="S74" t="str">
            <v>-</v>
          </cell>
        </row>
        <row r="75">
          <cell r="B75">
            <v>74</v>
          </cell>
          <cell r="C75">
            <v>2019</v>
          </cell>
          <cell r="D75" t="str">
            <v>3-3-1-15-07-45-1350-000</v>
          </cell>
          <cell r="E75" t="str">
            <v>FDLB-CD-074-2019</v>
          </cell>
          <cell r="F75" t="str">
            <v>Gobierno abierto para una bosa innovadora y mejor para todos</v>
          </cell>
          <cell r="H75">
            <v>541</v>
          </cell>
          <cell r="I75">
            <v>499</v>
          </cell>
          <cell r="J75">
            <v>43507</v>
          </cell>
          <cell r="K75" t="str">
            <v>CONTRATO DE PRESTACION DE SERVICIOS DE APOYO A LA GESTION</v>
          </cell>
          <cell r="L75" t="str">
            <v>CONTRATACIÓN DIRECTA</v>
          </cell>
          <cell r="M75" t="str">
            <v xml:space="preserve">BOGOTA D.C </v>
          </cell>
          <cell r="N75" t="str">
            <v xml:space="preserve">BOGOTA D.C </v>
          </cell>
          <cell r="O75" t="str">
            <v>MARYERLI  VARGAS DAZA</v>
          </cell>
          <cell r="P75">
            <v>52766014</v>
          </cell>
          <cell r="Q75" t="str">
            <v>-</v>
          </cell>
          <cell r="S75" t="str">
            <v>-</v>
          </cell>
        </row>
        <row r="76">
          <cell r="B76">
            <v>47</v>
          </cell>
          <cell r="C76">
            <v>2019</v>
          </cell>
          <cell r="D76" t="str">
            <v>3-3-1-15-07-45-1350-000</v>
          </cell>
          <cell r="E76" t="str">
            <v>FDLB-CD-047-2019</v>
          </cell>
          <cell r="F76" t="str">
            <v>Gobierno abierto para una bosa innovadora y mejor para todos</v>
          </cell>
          <cell r="G76">
            <v>1</v>
          </cell>
          <cell r="H76">
            <v>528</v>
          </cell>
          <cell r="I76">
            <v>470</v>
          </cell>
          <cell r="J76">
            <v>43503</v>
          </cell>
          <cell r="K76" t="str">
            <v>CONTRATO DE PRESTACION DE SERVICIOS DE APOYO A LA GESTION</v>
          </cell>
          <cell r="L76" t="str">
            <v>CONTRATACIÓN DIRECTA</v>
          </cell>
          <cell r="M76" t="str">
            <v>SAN JOSE DEL GUAVIARE</v>
          </cell>
          <cell r="N76" t="str">
            <v>BOGOTA D.C</v>
          </cell>
          <cell r="O76" t="str">
            <v>NURY JASBLEIDY CAMACHO REMOLINA</v>
          </cell>
          <cell r="P76">
            <v>1013647964</v>
          </cell>
          <cell r="Q76" t="str">
            <v>-</v>
          </cell>
          <cell r="S76" t="str">
            <v>-</v>
          </cell>
        </row>
        <row r="77">
          <cell r="B77">
            <v>76</v>
          </cell>
          <cell r="C77">
            <v>2019</v>
          </cell>
          <cell r="D77" t="str">
            <v>3-3-1-15-01-03-1336-000</v>
          </cell>
          <cell r="E77" t="str">
            <v>FDLB-CD-076-2019</v>
          </cell>
          <cell r="F77" t="str">
            <v>Bosa activa, digna y feliz</v>
          </cell>
          <cell r="G77">
            <v>1</v>
          </cell>
          <cell r="H77">
            <v>440</v>
          </cell>
          <cell r="I77">
            <v>533</v>
          </cell>
          <cell r="J77">
            <v>43509</v>
          </cell>
          <cell r="K77" t="str">
            <v>CONTRATO DE PRESTACION DE SERVICIOS PROFESIONALES</v>
          </cell>
          <cell r="L77" t="str">
            <v>CONTRATACIÓN DIRECTA</v>
          </cell>
          <cell r="M77" t="str">
            <v xml:space="preserve">BOGOTA D.C </v>
          </cell>
          <cell r="N77" t="str">
            <v xml:space="preserve">BOGOTA D.C </v>
          </cell>
          <cell r="O77" t="str">
            <v>SINDY STEFANIA LOPEZ GALARZA</v>
          </cell>
          <cell r="P77">
            <v>1030576839</v>
          </cell>
          <cell r="Q77" t="str">
            <v>-</v>
          </cell>
          <cell r="R77" t="str">
            <v>-</v>
          </cell>
          <cell r="S77" t="str">
            <v>-</v>
          </cell>
        </row>
        <row r="78">
          <cell r="B78">
            <v>77</v>
          </cell>
          <cell r="C78">
            <v>2019</v>
          </cell>
          <cell r="D78" t="str">
            <v>3-3-1-15-07-45-1350-000</v>
          </cell>
          <cell r="E78" t="str">
            <v>FDLB-CD-077-2019</v>
          </cell>
          <cell r="F78" t="str">
            <v>Gobierno abierto para una bosa innovadora y mejor para todos</v>
          </cell>
          <cell r="G78">
            <v>1</v>
          </cell>
          <cell r="H78">
            <v>552</v>
          </cell>
          <cell r="I78">
            <v>505</v>
          </cell>
          <cell r="J78">
            <v>43508</v>
          </cell>
          <cell r="K78" t="str">
            <v>CONTRATO DE PRESTACION DE SERVICIOS PROFESIONALES</v>
          </cell>
          <cell r="L78" t="str">
            <v>CONTRATACIÓN DIRECTA</v>
          </cell>
          <cell r="M78" t="str">
            <v xml:space="preserve">BOGOTA D.C </v>
          </cell>
          <cell r="N78" t="str">
            <v xml:space="preserve">BOGOTA D.C </v>
          </cell>
          <cell r="O78" t="str">
            <v>LINA PAOLA BONILLA BENITEZ</v>
          </cell>
          <cell r="P78">
            <v>1012389997</v>
          </cell>
          <cell r="Q78" t="str">
            <v>-</v>
          </cell>
          <cell r="S78" t="str">
            <v>-</v>
          </cell>
        </row>
        <row r="79">
          <cell r="B79">
            <v>78</v>
          </cell>
          <cell r="C79">
            <v>2019</v>
          </cell>
          <cell r="D79" t="str">
            <v>3-3-1-15-01-03-1336-000</v>
          </cell>
          <cell r="E79" t="str">
            <v>FDLB-CD-078-2019</v>
          </cell>
          <cell r="F79" t="str">
            <v>Bosa activa, digna y feliz</v>
          </cell>
          <cell r="G79">
            <v>1</v>
          </cell>
          <cell r="H79">
            <v>435</v>
          </cell>
          <cell r="I79">
            <v>506</v>
          </cell>
          <cell r="J79">
            <v>43508</v>
          </cell>
          <cell r="K79" t="str">
            <v>CONTRATO DE PRESTACION DE SERVICIOS PROFESIONALES</v>
          </cell>
          <cell r="L79" t="str">
            <v>CONTRATACIÓN DIRECTA</v>
          </cell>
          <cell r="M79" t="str">
            <v>TOCAIMA (CUNDINAMARCA)</v>
          </cell>
          <cell r="N79" t="str">
            <v>TOCAIMA (CUNDINAMARCA)</v>
          </cell>
          <cell r="O79" t="str">
            <v>LUZ AYDEE SIACHOQUE GARZON</v>
          </cell>
          <cell r="P79">
            <v>21016837</v>
          </cell>
          <cell r="Q79" t="str">
            <v>-</v>
          </cell>
          <cell r="S79" t="str">
            <v>-</v>
          </cell>
        </row>
        <row r="80">
          <cell r="B80">
            <v>79</v>
          </cell>
          <cell r="C80">
            <v>2019</v>
          </cell>
          <cell r="D80" t="str">
            <v>3-3-1-15-07-45-1350-000</v>
          </cell>
          <cell r="E80" t="str">
            <v>FDLB-CD-079-2019</v>
          </cell>
          <cell r="F80" t="str">
            <v>Gobierno abierto para una bosa innovadora y mejor para todos</v>
          </cell>
          <cell r="H80">
            <v>546</v>
          </cell>
          <cell r="I80">
            <v>507</v>
          </cell>
          <cell r="J80">
            <v>43508</v>
          </cell>
          <cell r="K80" t="str">
            <v>CONTRATO DE PRESTACION DE SERVICIOS PROFESIONALES</v>
          </cell>
          <cell r="L80" t="str">
            <v>CONTRATACIÓN DIRECTA</v>
          </cell>
          <cell r="M80" t="str">
            <v>BARRANCABERMEJA</v>
          </cell>
          <cell r="N80" t="str">
            <v>BUCARAMANGA</v>
          </cell>
          <cell r="O80" t="str">
            <v>ARLET JOHANNA AGRESOT MORA</v>
          </cell>
          <cell r="P80">
            <v>63551460</v>
          </cell>
          <cell r="Q80" t="str">
            <v>-</v>
          </cell>
        </row>
        <row r="81">
          <cell r="B81">
            <v>80</v>
          </cell>
          <cell r="C81">
            <v>2019</v>
          </cell>
          <cell r="D81" t="str">
            <v>3-3-1-15-01-03-1336-000</v>
          </cell>
          <cell r="E81" t="str">
            <v>FDLB-CD-080-2019</v>
          </cell>
          <cell r="F81" t="str">
            <v>Bosa activa, digna y feliz</v>
          </cell>
          <cell r="G81">
            <v>1</v>
          </cell>
          <cell r="H81">
            <v>436</v>
          </cell>
          <cell r="I81">
            <v>521</v>
          </cell>
          <cell r="J81">
            <v>43509</v>
          </cell>
          <cell r="K81" t="str">
            <v>CONTRATO DE PRESTACION DE SERVICIOS PROFESIONALES</v>
          </cell>
          <cell r="L81" t="str">
            <v>CONTRATACIÓN DIRECTA</v>
          </cell>
          <cell r="M81" t="str">
            <v xml:space="preserve">BOGOTA D.C </v>
          </cell>
          <cell r="N81" t="str">
            <v xml:space="preserve">BOGOTA D.C </v>
          </cell>
          <cell r="O81" t="str">
            <v>MALEIDY ALEXANDRA MARTINEZ CHAVEZ</v>
          </cell>
          <cell r="P81">
            <v>52235022</v>
          </cell>
          <cell r="Q81" t="str">
            <v>-</v>
          </cell>
          <cell r="S81" t="str">
            <v>-</v>
          </cell>
        </row>
        <row r="82">
          <cell r="B82">
            <v>81</v>
          </cell>
          <cell r="C82">
            <v>2019</v>
          </cell>
          <cell r="D82" t="str">
            <v>3-3-1-15-01-03-1336-000</v>
          </cell>
          <cell r="E82" t="str">
            <v>FDLB-CD-081-2019</v>
          </cell>
          <cell r="F82" t="str">
            <v>Bosa activa, digna y feliz</v>
          </cell>
          <cell r="G82">
            <v>1</v>
          </cell>
          <cell r="H82">
            <v>434</v>
          </cell>
          <cell r="I82">
            <v>509</v>
          </cell>
          <cell r="J82">
            <v>43508</v>
          </cell>
          <cell r="K82" t="str">
            <v>CONTRATO DE PRESTACION DE SERVICIOS PROFESIONALES</v>
          </cell>
          <cell r="L82" t="str">
            <v>CONTRATACIÓN DIRECTA</v>
          </cell>
          <cell r="M82" t="str">
            <v xml:space="preserve">BOGOTA D.C </v>
          </cell>
          <cell r="N82" t="str">
            <v xml:space="preserve">BOGOTA D.C </v>
          </cell>
          <cell r="O82" t="str">
            <v>NARCY JOHANNA MANOSALVA BERNAL</v>
          </cell>
          <cell r="P82">
            <v>53097419</v>
          </cell>
          <cell r="Q82" t="str">
            <v>-</v>
          </cell>
          <cell r="S82" t="str">
            <v>-</v>
          </cell>
        </row>
        <row r="83">
          <cell r="B83">
            <v>82</v>
          </cell>
          <cell r="C83">
            <v>2019</v>
          </cell>
          <cell r="D83" t="str">
            <v>3-3-1-15-07-45-1350-000</v>
          </cell>
          <cell r="E83" t="str">
            <v>FDLB-CD-082-2019</v>
          </cell>
          <cell r="F83" t="str">
            <v>Gobierno abierto para una bosa innovadora y mejor para todos</v>
          </cell>
          <cell r="G83">
            <v>1</v>
          </cell>
          <cell r="H83">
            <v>339</v>
          </cell>
          <cell r="I83">
            <v>510</v>
          </cell>
          <cell r="J83">
            <v>43508</v>
          </cell>
          <cell r="K83" t="str">
            <v>CONTRATO DE PRESTACION DE SERVICIOS PROFESIONALES</v>
          </cell>
          <cell r="L83" t="str">
            <v>CONTRATACIÓN DIRECTA</v>
          </cell>
          <cell r="M83" t="str">
            <v xml:space="preserve">BOGOTA D.C </v>
          </cell>
          <cell r="N83" t="str">
            <v xml:space="preserve">BOGOTA D.C </v>
          </cell>
          <cell r="O83" t="str">
            <v>LAURA VIVIANA BARRAGAN CRUZ</v>
          </cell>
          <cell r="P83">
            <v>1015426783</v>
          </cell>
          <cell r="Q83" t="str">
            <v>-</v>
          </cell>
          <cell r="S83" t="str">
            <v>-</v>
          </cell>
        </row>
        <row r="84">
          <cell r="B84">
            <v>83</v>
          </cell>
          <cell r="C84">
            <v>2019</v>
          </cell>
          <cell r="D84" t="str">
            <v>3-3-1-15-07-45-1350-000</v>
          </cell>
          <cell r="E84" t="str">
            <v>FDLB-CD-083-2019</v>
          </cell>
          <cell r="F84" t="str">
            <v>Gobierno abierto para una bosa innovadora y mejor para todos</v>
          </cell>
          <cell r="H84">
            <v>564</v>
          </cell>
          <cell r="I84">
            <v>654</v>
          </cell>
          <cell r="J84">
            <v>43528</v>
          </cell>
          <cell r="K84" t="str">
            <v>CONTRATO DE PRESTACION DE SERVICIOS PROFESIONALES</v>
          </cell>
          <cell r="L84" t="str">
            <v>CONTRATACIÓN DIRECTA</v>
          </cell>
          <cell r="M84" t="str">
            <v>BOGOTÁ D.C</v>
          </cell>
          <cell r="N84" t="str">
            <v>BOGOTÁ D.C</v>
          </cell>
          <cell r="O84" t="str">
            <v>VLAHEMIR CASTILLO JIMENEZ</v>
          </cell>
          <cell r="P84">
            <v>79757266</v>
          </cell>
          <cell r="Q84" t="str">
            <v xml:space="preserve"> JESUS ENRIQUE OTALORA OTALORA</v>
          </cell>
          <cell r="S84" t="str">
            <v>-</v>
          </cell>
        </row>
        <row r="85">
          <cell r="B85">
            <v>84</v>
          </cell>
          <cell r="C85">
            <v>2019</v>
          </cell>
          <cell r="D85" t="str">
            <v>3-3-1-15-07-45-1350-000</v>
          </cell>
          <cell r="E85" t="str">
            <v>FDLB-CD-084-2019</v>
          </cell>
          <cell r="F85" t="str">
            <v>Gobierno abierto para una bosa innovadora y mejor para todos</v>
          </cell>
          <cell r="G85">
            <v>1</v>
          </cell>
          <cell r="H85">
            <v>522</v>
          </cell>
          <cell r="I85">
            <v>512</v>
          </cell>
          <cell r="J85">
            <v>43508</v>
          </cell>
          <cell r="K85" t="str">
            <v>CONTRATO DE PRESTACION DE SERVICIOS PROFESIONALES</v>
          </cell>
          <cell r="L85" t="str">
            <v>CONTRATACIÓN DIRECTA</v>
          </cell>
          <cell r="M85" t="str">
            <v>LA DORADA (CALDAS)</v>
          </cell>
          <cell r="N85" t="str">
            <v>BOGOTÁ D.C</v>
          </cell>
          <cell r="O85" t="str">
            <v>DANIEL ALBERTO INFANTE SANCHEZ</v>
          </cell>
          <cell r="P85">
            <v>1030641485</v>
          </cell>
          <cell r="Q85" t="str">
            <v>-</v>
          </cell>
          <cell r="S85" t="str">
            <v>-</v>
          </cell>
        </row>
        <row r="86">
          <cell r="B86">
            <v>85</v>
          </cell>
          <cell r="C86">
            <v>2019</v>
          </cell>
          <cell r="D86" t="str">
            <v>3-3-1-15-07-45-1350-000</v>
          </cell>
          <cell r="E86" t="str">
            <v>FDLB-CD-085-2019</v>
          </cell>
          <cell r="F86" t="str">
            <v>Gobierno abierto para una bosa innovadora y mejor para todos</v>
          </cell>
          <cell r="H86">
            <v>482</v>
          </cell>
          <cell r="I86">
            <v>513</v>
          </cell>
          <cell r="J86">
            <v>43508</v>
          </cell>
          <cell r="K86" t="str">
            <v>CONTRATO DE PRESTACION DE SERVICIOS DE APOYO A LA GESTION</v>
          </cell>
          <cell r="L86" t="str">
            <v>CONTRATACIÓN DIRECTA</v>
          </cell>
          <cell r="M86" t="str">
            <v>BOGOTÁ D.C</v>
          </cell>
          <cell r="N86" t="str">
            <v>BOGOTÁ D.C</v>
          </cell>
          <cell r="O86" t="str">
            <v>ADRIANA LUCIA ESPINOSA BALLEN</v>
          </cell>
          <cell r="P86">
            <v>53136049</v>
          </cell>
          <cell r="Q86" t="str">
            <v>-</v>
          </cell>
          <cell r="S86" t="str">
            <v>-</v>
          </cell>
        </row>
        <row r="87">
          <cell r="B87">
            <v>86</v>
          </cell>
          <cell r="C87">
            <v>2019</v>
          </cell>
          <cell r="D87" t="str">
            <v>3-3-1-15-07-45-1350-000</v>
          </cell>
          <cell r="E87" t="str">
            <v>FDLB-CD-086-2019</v>
          </cell>
          <cell r="F87" t="str">
            <v>Gobierno abierto para una bosa innovadora y mejor para todos</v>
          </cell>
          <cell r="H87">
            <v>584</v>
          </cell>
          <cell r="I87">
            <v>514</v>
          </cell>
          <cell r="J87">
            <v>43508</v>
          </cell>
          <cell r="K87" t="str">
            <v>CONTRATO DE PRESTACION DE SERVICIOS PROFESIONALES</v>
          </cell>
          <cell r="L87" t="str">
            <v>CONTRATACIÓN DIRECTA</v>
          </cell>
          <cell r="M87" t="str">
            <v>VILLAVICENCIO (META)</v>
          </cell>
          <cell r="N87" t="str">
            <v>VILLAVICENCIO (META)</v>
          </cell>
          <cell r="O87" t="str">
            <v>LIZETH PAOLA ESCALANTE ALARCON</v>
          </cell>
          <cell r="P87">
            <v>1121885113</v>
          </cell>
          <cell r="Q87" t="str">
            <v>-</v>
          </cell>
          <cell r="S87" t="str">
            <v>-</v>
          </cell>
        </row>
        <row r="88">
          <cell r="B88">
            <v>87</v>
          </cell>
          <cell r="C88">
            <v>2019</v>
          </cell>
          <cell r="D88" t="str">
            <v>3-3-1-15-07-45-1350-000</v>
          </cell>
          <cell r="E88" t="str">
            <v>FDLB-CD-087-2019</v>
          </cell>
          <cell r="F88" t="str">
            <v>Gobierno abierto para una bosa innovadora y mejor para todos</v>
          </cell>
          <cell r="G88">
            <v>1</v>
          </cell>
          <cell r="H88">
            <v>520</v>
          </cell>
          <cell r="I88">
            <v>515</v>
          </cell>
          <cell r="J88">
            <v>43508</v>
          </cell>
          <cell r="K88" t="str">
            <v>CONTRATO DE PRESTACION DE SERVICIOS PROFESIONALES</v>
          </cell>
          <cell r="L88" t="str">
            <v>CONTRATACIÓN DIRECTA</v>
          </cell>
          <cell r="M88" t="str">
            <v>-</v>
          </cell>
          <cell r="N88" t="str">
            <v>-</v>
          </cell>
          <cell r="O88" t="str">
            <v>CARLOS ANDRES PEÑA GONZALEZ</v>
          </cell>
          <cell r="P88">
            <v>79947636</v>
          </cell>
          <cell r="Q88" t="str">
            <v>-</v>
          </cell>
          <cell r="S88" t="str">
            <v>-</v>
          </cell>
        </row>
        <row r="89">
          <cell r="B89">
            <v>88</v>
          </cell>
          <cell r="C89">
            <v>2019</v>
          </cell>
          <cell r="D89" t="str">
            <v>3-3-1-15-07-45-1350-000</v>
          </cell>
          <cell r="E89" t="str">
            <v>FDLB-CD-088-2019</v>
          </cell>
          <cell r="F89" t="str">
            <v>Gobierno abierto para una bosa innovadora y mejor para todos</v>
          </cell>
          <cell r="H89">
            <v>554</v>
          </cell>
          <cell r="I89">
            <v>516</v>
          </cell>
          <cell r="J89">
            <v>43508</v>
          </cell>
          <cell r="K89" t="str">
            <v>CONTRATO DE PRESTACION DE SERVICIOS DE APOYO A LA GESTION</v>
          </cell>
          <cell r="L89" t="str">
            <v>CONTRATACIÓN DIRECTA</v>
          </cell>
          <cell r="M89" t="str">
            <v>BOGOTA D.C</v>
          </cell>
          <cell r="N89" t="str">
            <v>BOGOTA D.C</v>
          </cell>
          <cell r="O89" t="str">
            <v>MARIA CAMILA LEYTON VALCARCEL</v>
          </cell>
          <cell r="P89">
            <v>1022415023</v>
          </cell>
          <cell r="Q89" t="str">
            <v>-</v>
          </cell>
          <cell r="S89" t="str">
            <v>-</v>
          </cell>
        </row>
        <row r="90">
          <cell r="B90">
            <v>89</v>
          </cell>
          <cell r="C90">
            <v>2019</v>
          </cell>
          <cell r="D90" t="str">
            <v>3-3-1-15-07-45-1350-000</v>
          </cell>
          <cell r="E90" t="str">
            <v>FDLB-CD-089-2019</v>
          </cell>
          <cell r="F90" t="str">
            <v>Gobierno abierto para una bosa innovadora y mejor para todos</v>
          </cell>
          <cell r="G90">
            <v>1</v>
          </cell>
          <cell r="H90">
            <v>568</v>
          </cell>
          <cell r="I90">
            <v>503</v>
          </cell>
          <cell r="J90">
            <v>43508</v>
          </cell>
          <cell r="K90" t="str">
            <v>CONTRATO DE PRESTACION DE SERVICIOS DE APOYO A LA GESTION</v>
          </cell>
          <cell r="L90" t="str">
            <v>CONTRATACIÓN DIRECTA</v>
          </cell>
          <cell r="M90" t="str">
            <v>-</v>
          </cell>
          <cell r="N90" t="str">
            <v>-</v>
          </cell>
          <cell r="O90" t="str">
            <v>LUX MARINELA FORERO CHIGUAZUQUE</v>
          </cell>
          <cell r="P90">
            <v>52466772</v>
          </cell>
          <cell r="Q90" t="str">
            <v>-</v>
          </cell>
          <cell r="S90" t="str">
            <v>-</v>
          </cell>
        </row>
        <row r="91">
          <cell r="B91">
            <v>90</v>
          </cell>
          <cell r="C91">
            <v>2019</v>
          </cell>
          <cell r="D91" t="str">
            <v>3-3-1-15-07-45-1350-000</v>
          </cell>
          <cell r="E91" t="str">
            <v>FDLB-CD-090-2019</v>
          </cell>
          <cell r="F91" t="str">
            <v>Gobierno abierto para una bosa innovadora y mejor para todos</v>
          </cell>
          <cell r="H91">
            <v>483</v>
          </cell>
          <cell r="I91">
            <v>504</v>
          </cell>
          <cell r="J91">
            <v>43508</v>
          </cell>
          <cell r="K91" t="str">
            <v>CONTRATO DE PRESTACION DE SERVICIOS DE APOYO A LA GESTION</v>
          </cell>
          <cell r="L91" t="str">
            <v>CONTRATACIÓN DIRECTA</v>
          </cell>
          <cell r="M91" t="str">
            <v>ARJONA (BOLIVAR)</v>
          </cell>
          <cell r="N91" t="str">
            <v>ARJONA (BOLIVAR)</v>
          </cell>
          <cell r="O91" t="str">
            <v>KATIA MARIA BELTRAN CASTRO</v>
          </cell>
          <cell r="P91">
            <v>30764716</v>
          </cell>
          <cell r="Q91" t="str">
            <v>-</v>
          </cell>
          <cell r="S91" t="str">
            <v>-</v>
          </cell>
        </row>
        <row r="92">
          <cell r="B92">
            <v>91</v>
          </cell>
          <cell r="C92">
            <v>2019</v>
          </cell>
          <cell r="D92" t="str">
            <v>3-3-1-15-07-45-1350-000</v>
          </cell>
          <cell r="E92" t="str">
            <v>FDLB-CD-091-2019</v>
          </cell>
          <cell r="F92" t="str">
            <v>Gobierno abierto para una bosa innovadora y mejor para todos</v>
          </cell>
          <cell r="G92">
            <v>1</v>
          </cell>
          <cell r="H92">
            <v>567</v>
          </cell>
          <cell r="I92">
            <v>535</v>
          </cell>
          <cell r="J92">
            <v>43509</v>
          </cell>
          <cell r="K92" t="str">
            <v>CONTRATO DE PRESTACION DE SERVICIOS DE APOYO A LA GESTION</v>
          </cell>
          <cell r="L92" t="str">
            <v>CONTRATACIÓN DIRECTA</v>
          </cell>
          <cell r="M92" t="str">
            <v>-</v>
          </cell>
          <cell r="N92" t="str">
            <v>-</v>
          </cell>
          <cell r="O92" t="str">
            <v>JUAN CARLOS SAAVEDRA DURAN</v>
          </cell>
          <cell r="P92">
            <v>79649900</v>
          </cell>
          <cell r="Q92" t="str">
            <v>-</v>
          </cell>
          <cell r="S92" t="str">
            <v>-</v>
          </cell>
        </row>
        <row r="93">
          <cell r="B93">
            <v>92</v>
          </cell>
          <cell r="C93">
            <v>2019</v>
          </cell>
          <cell r="D93" t="str">
            <v>3-3-1-15-07-45-1350-000</v>
          </cell>
          <cell r="E93" t="str">
            <v>FDLB-CD-092-2019</v>
          </cell>
          <cell r="F93" t="str">
            <v>Gobierno abierto para una bosa innovadora y mejor para todos</v>
          </cell>
          <cell r="G93">
            <v>1</v>
          </cell>
          <cell r="H93">
            <v>473</v>
          </cell>
          <cell r="I93">
            <v>537</v>
          </cell>
          <cell r="J93">
            <v>43509</v>
          </cell>
          <cell r="K93" t="str">
            <v>CONTRATO DE PRESTACION DE SERVICIOS PROFESIONALES</v>
          </cell>
          <cell r="L93" t="str">
            <v>CONTRATACIÓN DIRECTA</v>
          </cell>
          <cell r="M93" t="str">
            <v>-</v>
          </cell>
          <cell r="N93" t="str">
            <v>-</v>
          </cell>
          <cell r="O93" t="str">
            <v>JHON ALEXANDER TIBADUIZA CASTAÑEDA</v>
          </cell>
          <cell r="P93">
            <v>79894605</v>
          </cell>
          <cell r="Q93" t="str">
            <v>-</v>
          </cell>
          <cell r="S93" t="str">
            <v>-</v>
          </cell>
        </row>
        <row r="94">
          <cell r="B94">
            <v>93</v>
          </cell>
          <cell r="C94">
            <v>2019</v>
          </cell>
          <cell r="D94" t="str">
            <v>3-3-1-15-07-45-1350-000</v>
          </cell>
          <cell r="E94" t="str">
            <v>FDLB-CD-093-2019</v>
          </cell>
          <cell r="F94" t="str">
            <v>Gobierno abierto para una bosa innovadora y mejor para todos</v>
          </cell>
          <cell r="G94">
            <v>1</v>
          </cell>
          <cell r="H94">
            <v>524</v>
          </cell>
          <cell r="I94">
            <v>539</v>
          </cell>
          <cell r="J94">
            <v>43509</v>
          </cell>
          <cell r="K94" t="str">
            <v>CONTRATO DE PRESTACION DE SERVICIOS DE APOYO A LA GESTION</v>
          </cell>
          <cell r="L94" t="str">
            <v>CONTRATACIÓN DIRECTA</v>
          </cell>
          <cell r="M94" t="str">
            <v>BOGOTÁ D.C</v>
          </cell>
          <cell r="N94" t="str">
            <v>BOGOTÁ D.C</v>
          </cell>
          <cell r="O94" t="str">
            <v>PAULA DANIELA GOMEZ CEDEÑO</v>
          </cell>
          <cell r="P94">
            <v>1012388062</v>
          </cell>
          <cell r="Q94" t="str">
            <v>YINETH PAOLA PARRA RODRIGUEZ</v>
          </cell>
          <cell r="S94" t="str">
            <v>-</v>
          </cell>
        </row>
        <row r="95">
          <cell r="B95">
            <v>94</v>
          </cell>
          <cell r="C95">
            <v>2019</v>
          </cell>
          <cell r="D95" t="str">
            <v>3-3-1-15-07-45-1350-000</v>
          </cell>
          <cell r="E95" t="str">
            <v>FDLB-CD-094-2019</v>
          </cell>
          <cell r="F95" t="str">
            <v>Gobierno abierto para una bosa innovadora y mejor para todos</v>
          </cell>
          <cell r="H95">
            <v>551</v>
          </cell>
          <cell r="I95">
            <v>540</v>
          </cell>
          <cell r="J95">
            <v>43509</v>
          </cell>
          <cell r="K95" t="str">
            <v>CONTRATO DE PRESTACION DE SERVICIOS PROFESIONALES</v>
          </cell>
          <cell r="L95" t="str">
            <v>CONTRATACIÓN DIRECTA</v>
          </cell>
          <cell r="M95" t="str">
            <v>-</v>
          </cell>
          <cell r="N95" t="str">
            <v>-</v>
          </cell>
          <cell r="O95" t="str">
            <v>MIYARLEDT  BUITRAGO CAMACHO</v>
          </cell>
          <cell r="P95">
            <v>52304671</v>
          </cell>
          <cell r="Q95" t="str">
            <v>-</v>
          </cell>
          <cell r="S95" t="str">
            <v>-</v>
          </cell>
        </row>
        <row r="96">
          <cell r="B96">
            <v>95</v>
          </cell>
          <cell r="C96">
            <v>2019</v>
          </cell>
          <cell r="D96" t="str">
            <v>3-3-1-15-07-45-1350-000</v>
          </cell>
          <cell r="E96" t="str">
            <v>FDLB-CD-085-2018</v>
          </cell>
          <cell r="F96" t="str">
            <v>Gobierno abierto para una bosa innovadora y mejor para todos</v>
          </cell>
          <cell r="H96">
            <v>542</v>
          </cell>
          <cell r="I96">
            <v>541</v>
          </cell>
          <cell r="J96">
            <v>43509</v>
          </cell>
          <cell r="K96" t="str">
            <v>CONTRATO DE PRESTACION DE SERVICIOS PROFESIONALES</v>
          </cell>
          <cell r="L96" t="str">
            <v>CONTRATACIÓN DIRECTA</v>
          </cell>
          <cell r="O96" t="str">
            <v xml:space="preserve">YEGCID  WALTEROS RUIZ </v>
          </cell>
          <cell r="P96" t="str">
            <v>-</v>
          </cell>
          <cell r="Q96" t="str">
            <v>MIGUEL ANGEL PÉREZ QUIROGA</v>
          </cell>
          <cell r="S96" t="str">
            <v>-</v>
          </cell>
        </row>
        <row r="97">
          <cell r="B97">
            <v>96</v>
          </cell>
          <cell r="C97">
            <v>2019</v>
          </cell>
          <cell r="D97" t="str">
            <v>3-3-1-15-07-45-1350-000</v>
          </cell>
          <cell r="E97" t="str">
            <v>FDLB-CD-096-2019</v>
          </cell>
          <cell r="F97" t="str">
            <v>Gobierno abierto para una bosa innovadora y mejor para todos</v>
          </cell>
          <cell r="H97">
            <v>591</v>
          </cell>
          <cell r="I97">
            <v>573</v>
          </cell>
          <cell r="J97">
            <v>43510</v>
          </cell>
          <cell r="K97" t="str">
            <v>CONTRATO DE PRESTACION DE SERVICIOS PROFESIONALES</v>
          </cell>
          <cell r="L97" t="str">
            <v>CONTRATACIÓN DIRECTA</v>
          </cell>
          <cell r="M97" t="str">
            <v>BOGOTA D.C</v>
          </cell>
          <cell r="N97" t="str">
            <v>BOGOTA D.C</v>
          </cell>
          <cell r="O97" t="str">
            <v>JOSE GABRIEL MOLINA LAGOS</v>
          </cell>
          <cell r="P97">
            <v>19427171</v>
          </cell>
          <cell r="Q97" t="str">
            <v>-</v>
          </cell>
          <cell r="S97" t="str">
            <v>-</v>
          </cell>
        </row>
        <row r="98">
          <cell r="B98">
            <v>97</v>
          </cell>
          <cell r="C98">
            <v>2019</v>
          </cell>
          <cell r="D98" t="str">
            <v>3-3-1-15-07-45-1350-000</v>
          </cell>
          <cell r="E98" t="str">
            <v>FDLB-CD-097-2019</v>
          </cell>
          <cell r="F98" t="str">
            <v>Gobierno abierto para una bosa innovadora y mejor para todos</v>
          </cell>
          <cell r="G98">
            <v>1</v>
          </cell>
          <cell r="H98">
            <v>484</v>
          </cell>
          <cell r="I98">
            <v>555</v>
          </cell>
          <cell r="J98">
            <v>43510</v>
          </cell>
          <cell r="K98" t="str">
            <v>CONTRATO DE PRESTACION DE SERVICIOS PROFESIONALES</v>
          </cell>
          <cell r="L98" t="str">
            <v>CONTRATACIÓN DIRECTA</v>
          </cell>
          <cell r="M98" t="str">
            <v>BOGOTÁ D.C</v>
          </cell>
          <cell r="N98" t="str">
            <v>-</v>
          </cell>
          <cell r="O98" t="str">
            <v>MARIO ALONSO MORENO MONTES</v>
          </cell>
          <cell r="P98">
            <v>1019077517</v>
          </cell>
          <cell r="Q98" t="str">
            <v>ROMAN CASTAÑEDA</v>
          </cell>
          <cell r="R98" t="str">
            <v>-</v>
          </cell>
          <cell r="S98" t="str">
            <v>-</v>
          </cell>
        </row>
        <row r="99">
          <cell r="B99">
            <v>98</v>
          </cell>
          <cell r="C99">
            <v>2019</v>
          </cell>
          <cell r="D99" t="str">
            <v>3-3-1-15-07-45-1350-000</v>
          </cell>
          <cell r="E99" t="str">
            <v>FDLB-CD-098-2019</v>
          </cell>
          <cell r="F99" t="str">
            <v>Gobierno abierto para una bosa innovadora y mejor para todos</v>
          </cell>
          <cell r="G99">
            <v>1</v>
          </cell>
          <cell r="H99">
            <v>477</v>
          </cell>
          <cell r="I99">
            <v>542</v>
          </cell>
          <cell r="J99">
            <v>43509</v>
          </cell>
          <cell r="K99" t="str">
            <v>CONTRATO DE PRESTACION DE SERVICIOS PROFESIONALES</v>
          </cell>
          <cell r="L99" t="str">
            <v>CONTRATACIÓN DIRECTA</v>
          </cell>
          <cell r="M99" t="str">
            <v>-</v>
          </cell>
          <cell r="N99" t="str">
            <v>-</v>
          </cell>
          <cell r="O99" t="str">
            <v>JOSE VICENTE BRIÑEZ ROJAS</v>
          </cell>
          <cell r="P99">
            <v>93121368</v>
          </cell>
          <cell r="Q99" t="str">
            <v>-</v>
          </cell>
          <cell r="S99" t="str">
            <v>-</v>
          </cell>
        </row>
        <row r="100">
          <cell r="B100">
            <v>100</v>
          </cell>
          <cell r="C100">
            <v>2019</v>
          </cell>
          <cell r="D100" t="str">
            <v>3-3-1-15-07-45-1350-000</v>
          </cell>
          <cell r="E100" t="str">
            <v>FDLB-CD-100-2019</v>
          </cell>
          <cell r="F100" t="str">
            <v>Gobierno abierto para una bosa innovadora y mejor para todos</v>
          </cell>
          <cell r="G100">
            <v>1</v>
          </cell>
          <cell r="H100">
            <v>397</v>
          </cell>
          <cell r="I100">
            <v>546</v>
          </cell>
          <cell r="J100">
            <v>43509</v>
          </cell>
          <cell r="K100" t="str">
            <v>CONTRATO DE PRESTACION DE SERVICIOS PROFESIONALES</v>
          </cell>
          <cell r="L100" t="str">
            <v>CONTRATACIÓN DIRECTA</v>
          </cell>
          <cell r="O100" t="str">
            <v>CARLOS ARTURO BELLO PACHON</v>
          </cell>
          <cell r="P100">
            <v>19261809</v>
          </cell>
          <cell r="Q100" t="str">
            <v>ALEXANDER MEJIA ANGULO</v>
          </cell>
          <cell r="S100" t="str">
            <v>-</v>
          </cell>
        </row>
        <row r="101">
          <cell r="B101">
            <v>101</v>
          </cell>
          <cell r="C101">
            <v>2019</v>
          </cell>
          <cell r="D101" t="str">
            <v>3-3-1-15-07-45-1350-000</v>
          </cell>
          <cell r="E101" t="str">
            <v>FDLB-CD-101-2019</v>
          </cell>
          <cell r="F101" t="str">
            <v>Gobierno abierto para una bosa innovadora y mejor para todos</v>
          </cell>
          <cell r="H101">
            <v>576</v>
          </cell>
          <cell r="I101">
            <v>578</v>
          </cell>
          <cell r="J101">
            <v>43511</v>
          </cell>
          <cell r="K101" t="str">
            <v>CONTRATO DE PRESTACION DE SERVICIOS PROFESIONALES</v>
          </cell>
          <cell r="L101" t="str">
            <v>CONTRATACIÓN DIRECTA</v>
          </cell>
          <cell r="M101" t="str">
            <v>BOGOTÁ D.C</v>
          </cell>
          <cell r="N101" t="str">
            <v>CACHIPAY</v>
          </cell>
          <cell r="O101" t="str">
            <v>LUIS CARLOS GUZMAN RODRIGUEZ</v>
          </cell>
          <cell r="P101">
            <v>80310293</v>
          </cell>
          <cell r="Q101" t="str">
            <v>-</v>
          </cell>
          <cell r="S101" t="str">
            <v>-</v>
          </cell>
        </row>
        <row r="102">
          <cell r="B102">
            <v>102</v>
          </cell>
          <cell r="C102">
            <v>2019</v>
          </cell>
          <cell r="D102" t="str">
            <v>3-3-1-15-07-45-1350-000</v>
          </cell>
          <cell r="E102" t="str">
            <v>FDLB-CD-102-2019</v>
          </cell>
          <cell r="F102" t="str">
            <v>Gobierno abierto para una bosa innovadora y mejor para todos</v>
          </cell>
          <cell r="H102">
            <v>586</v>
          </cell>
          <cell r="I102">
            <v>544</v>
          </cell>
          <cell r="J102">
            <v>43509</v>
          </cell>
          <cell r="K102" t="str">
            <v>CONTRATO DE PRESTACION DE SERVICIOS PROFESIONALES</v>
          </cell>
          <cell r="L102" t="str">
            <v>CONTRATACIÓN DIRECTA</v>
          </cell>
          <cell r="M102" t="str">
            <v>-</v>
          </cell>
          <cell r="N102" t="str">
            <v>-</v>
          </cell>
          <cell r="O102" t="str">
            <v>FAINORY LIZETH TIBADUIZA LANDINEZ</v>
          </cell>
          <cell r="P102">
            <v>1013630143</v>
          </cell>
          <cell r="Q102" t="str">
            <v>-</v>
          </cell>
          <cell r="S102" t="str">
            <v>-</v>
          </cell>
        </row>
        <row r="103">
          <cell r="B103">
            <v>103</v>
          </cell>
          <cell r="C103">
            <v>2019</v>
          </cell>
          <cell r="D103" t="str">
            <v>3-3-1-15-01-03-1336-000</v>
          </cell>
          <cell r="E103" t="str">
            <v>FDLB-CD-103-2019</v>
          </cell>
          <cell r="F103" t="str">
            <v>Bosa activa, digna y feliz</v>
          </cell>
          <cell r="G103">
            <v>1</v>
          </cell>
          <cell r="H103">
            <v>534</v>
          </cell>
          <cell r="I103">
            <v>556</v>
          </cell>
          <cell r="J103">
            <v>43510</v>
          </cell>
          <cell r="K103" t="str">
            <v>CONTRATO DE PRESTACION DE SERVICIOS PROFESIONALES</v>
          </cell>
          <cell r="L103" t="str">
            <v>CONTRATACIÓN DIRECTA</v>
          </cell>
          <cell r="O103" t="str">
            <v>NELSON DAVID OTALORA MONCADA</v>
          </cell>
          <cell r="P103">
            <v>79567349</v>
          </cell>
          <cell r="Q103" t="str">
            <v>MARTHA LUCILA MUNEVAR CARRILLO</v>
          </cell>
          <cell r="S103" t="str">
            <v>-</v>
          </cell>
        </row>
        <row r="104">
          <cell r="B104">
            <v>104</v>
          </cell>
          <cell r="C104">
            <v>2019</v>
          </cell>
          <cell r="D104" t="str">
            <v>3-3-1-15-07-45-1350-000</v>
          </cell>
          <cell r="E104" t="str">
            <v>FDLB-CD-104-2019</v>
          </cell>
          <cell r="F104" t="str">
            <v>Gobierno abierto para una bosa innovadora y mejor para todos</v>
          </cell>
          <cell r="G104">
            <v>1</v>
          </cell>
          <cell r="H104">
            <v>489</v>
          </cell>
          <cell r="I104">
            <v>543</v>
          </cell>
          <cell r="J104">
            <v>43509</v>
          </cell>
          <cell r="K104" t="str">
            <v>CONTRATO DE PRESTACION DE SERVICIOS PROFESIONALES</v>
          </cell>
          <cell r="L104" t="str">
            <v>CONTRATACIÓN DIRECTA</v>
          </cell>
          <cell r="M104" t="str">
            <v xml:space="preserve">BOGOTA D.C </v>
          </cell>
          <cell r="N104" t="str">
            <v xml:space="preserve">BOGOTA D.C </v>
          </cell>
          <cell r="O104" t="str">
            <v>MARTIN EMIL MOLINA FORERO</v>
          </cell>
          <cell r="P104">
            <v>79394946</v>
          </cell>
          <cell r="Q104" t="str">
            <v>-</v>
          </cell>
          <cell r="S104" t="str">
            <v>-</v>
          </cell>
        </row>
        <row r="105">
          <cell r="B105">
            <v>105</v>
          </cell>
          <cell r="C105">
            <v>2019</v>
          </cell>
          <cell r="D105" t="str">
            <v>3-3-1-15-07-45-1350-000</v>
          </cell>
          <cell r="E105" t="str">
            <v>FDLB-CD-105-2019</v>
          </cell>
          <cell r="F105" t="str">
            <v>Gobierno abierto para una bosa innovadora y mejor para todos</v>
          </cell>
          <cell r="H105">
            <v>592</v>
          </cell>
          <cell r="I105">
            <v>579</v>
          </cell>
          <cell r="J105">
            <v>43511</v>
          </cell>
          <cell r="K105" t="str">
            <v>CONTRATO DE PRESTACION DE SERVICIOS PROFESIONALES</v>
          </cell>
          <cell r="L105" t="str">
            <v>CONTRATACIÓN DIRECTA</v>
          </cell>
          <cell r="M105" t="str">
            <v>IBAGUE (TOLIMA)</v>
          </cell>
          <cell r="N105" t="str">
            <v>IBAGUE (TOLIMA)</v>
          </cell>
          <cell r="O105" t="str">
            <v>DANIEL MAURICIO GONZALEZ RODRIGUEZ</v>
          </cell>
          <cell r="P105">
            <v>1110473311</v>
          </cell>
          <cell r="Q105" t="str">
            <v>-</v>
          </cell>
          <cell r="S105" t="str">
            <v>-</v>
          </cell>
        </row>
        <row r="106">
          <cell r="B106">
            <v>106</v>
          </cell>
          <cell r="C106">
            <v>2019</v>
          </cell>
          <cell r="D106" t="str">
            <v>3-3-1-15-07-45-1350-000</v>
          </cell>
          <cell r="E106" t="str">
            <v>FDLB-CD-106-2019</v>
          </cell>
          <cell r="F106" t="str">
            <v>Gobierno abierto para una bosa innovadora y mejor para todos</v>
          </cell>
          <cell r="G106">
            <v>1</v>
          </cell>
          <cell r="H106">
            <v>570</v>
          </cell>
          <cell r="I106">
            <v>557</v>
          </cell>
          <cell r="J106">
            <v>43510</v>
          </cell>
          <cell r="K106" t="str">
            <v>CONTRATO DE PRESTACION DE SERVICIOS PROFESIONALES</v>
          </cell>
          <cell r="L106" t="str">
            <v>CONTRATACIÓN DIRECTA</v>
          </cell>
          <cell r="M106" t="str">
            <v>-</v>
          </cell>
          <cell r="N106" t="str">
            <v>-</v>
          </cell>
          <cell r="O106" t="str">
            <v>CARLOS ANDRES SERRANO GARZON</v>
          </cell>
          <cell r="P106">
            <v>79996671</v>
          </cell>
          <cell r="Q106" t="str">
            <v>-</v>
          </cell>
          <cell r="S106" t="str">
            <v>-</v>
          </cell>
        </row>
        <row r="107">
          <cell r="B107">
            <v>107</v>
          </cell>
          <cell r="C107">
            <v>2019</v>
          </cell>
          <cell r="D107" t="str">
            <v>3-3-1-15-07-45-1350-000</v>
          </cell>
          <cell r="E107" t="str">
            <v>FDLB-CD-107-2019</v>
          </cell>
          <cell r="F107" t="str">
            <v>Gobierno abierto para una bosa innovadora y mejor para todos</v>
          </cell>
          <cell r="H107">
            <v>500</v>
          </cell>
          <cell r="I107">
            <v>545</v>
          </cell>
          <cell r="J107">
            <v>43509</v>
          </cell>
          <cell r="K107" t="str">
            <v>CONTRATO DE PRESTACION DE SERVICIOS DE APOYO A LA GESTION</v>
          </cell>
          <cell r="L107" t="str">
            <v>CONTRATACIÓN DIRECTA</v>
          </cell>
          <cell r="M107" t="str">
            <v>-</v>
          </cell>
          <cell r="N107" t="str">
            <v>-</v>
          </cell>
          <cell r="O107" t="str">
            <v>DIANA MARCELA CABRERA GIL</v>
          </cell>
          <cell r="P107">
            <v>1033685361</v>
          </cell>
          <cell r="Q107" t="str">
            <v>-</v>
          </cell>
          <cell r="S107" t="str">
            <v>-</v>
          </cell>
        </row>
        <row r="108">
          <cell r="B108">
            <v>108</v>
          </cell>
          <cell r="C108">
            <v>2019</v>
          </cell>
          <cell r="D108" t="str">
            <v>3-3-1-15-07-45-1350-000</v>
          </cell>
          <cell r="E108" t="str">
            <v>FDLB-CD-108-2019</v>
          </cell>
          <cell r="F108" t="str">
            <v>Gobierno abierto para una bosa innovadora y mejor para todos</v>
          </cell>
          <cell r="G108">
            <v>1</v>
          </cell>
          <cell r="H108">
            <v>516</v>
          </cell>
          <cell r="I108">
            <v>558</v>
          </cell>
          <cell r="J108">
            <v>43510</v>
          </cell>
          <cell r="K108" t="str">
            <v>CONTRATO DE PRESTACION DE SERVICIOS DE APOYO A LA GESTION</v>
          </cell>
          <cell r="L108" t="str">
            <v>CONTRATACIÓN DIRECTA</v>
          </cell>
          <cell r="M108" t="str">
            <v>-</v>
          </cell>
          <cell r="N108" t="str">
            <v>-</v>
          </cell>
          <cell r="O108" t="str">
            <v>SANDRA MILENA GUZMAN ROMERO</v>
          </cell>
          <cell r="P108">
            <v>1030670671</v>
          </cell>
          <cell r="Q108" t="str">
            <v>-</v>
          </cell>
          <cell r="S108" t="str">
            <v>-</v>
          </cell>
        </row>
        <row r="109">
          <cell r="B109">
            <v>109</v>
          </cell>
          <cell r="C109">
            <v>2019</v>
          </cell>
          <cell r="D109" t="str">
            <v>3-3-1-15-07-45-1350-000</v>
          </cell>
          <cell r="E109" t="str">
            <v>FDLB-CD-109-2019</v>
          </cell>
          <cell r="F109" t="str">
            <v>Gobierno abierto para una bosa innovadora y mejor para todos</v>
          </cell>
          <cell r="H109">
            <v>579</v>
          </cell>
          <cell r="I109">
            <v>559</v>
          </cell>
          <cell r="J109">
            <v>43510</v>
          </cell>
          <cell r="K109" t="str">
            <v>CONTRATO DE PRESTACION DE SERVICIOS PROFESIONALES</v>
          </cell>
          <cell r="L109" t="str">
            <v>CONTRATACIÓN DIRECTA</v>
          </cell>
          <cell r="M109" t="str">
            <v>PUERTO BOYACA</v>
          </cell>
          <cell r="N109" t="str">
            <v xml:space="preserve">BOGOTA D.C </v>
          </cell>
          <cell r="O109" t="str">
            <v>LEIDY ANDREA GARCIA CARDENAS</v>
          </cell>
          <cell r="P109">
            <v>52749031</v>
          </cell>
          <cell r="Q109" t="str">
            <v>-</v>
          </cell>
          <cell r="S109" t="str">
            <v>-</v>
          </cell>
        </row>
        <row r="110">
          <cell r="B110">
            <v>110</v>
          </cell>
          <cell r="C110">
            <v>2019</v>
          </cell>
          <cell r="D110" t="str">
            <v>3-3-1-15-07-45-1350-000</v>
          </cell>
          <cell r="E110" t="str">
            <v>FDLB-CD-110-2019</v>
          </cell>
          <cell r="F110" t="str">
            <v>Gobierno abierto para una bosa innovadora y mejor para todos</v>
          </cell>
          <cell r="H110">
            <v>550</v>
          </cell>
          <cell r="I110">
            <v>560</v>
          </cell>
          <cell r="J110">
            <v>43510</v>
          </cell>
          <cell r="K110" t="str">
            <v>CONTRATO DE PRESTACION DE SERVICIOS PROFESIONALES</v>
          </cell>
          <cell r="L110" t="str">
            <v>CONTRATACIÓN DIRECTA</v>
          </cell>
          <cell r="O110" t="str">
            <v>ENRIQUE  ESCOBAR JIMENEZ</v>
          </cell>
          <cell r="P110">
            <v>79264094</v>
          </cell>
          <cell r="Q110" t="str">
            <v>NELSON DAVID OTALORA MONCADA</v>
          </cell>
        </row>
        <row r="111">
          <cell r="B111">
            <v>111</v>
          </cell>
          <cell r="C111">
            <v>2019</v>
          </cell>
          <cell r="D111" t="str">
            <v>3-3-1-15-07-45-1350-000</v>
          </cell>
          <cell r="E111" t="str">
            <v>FDLB-CD-111-2019</v>
          </cell>
          <cell r="F111" t="str">
            <v>Gobierno abierto para una bosa innovadora y mejor para todos</v>
          </cell>
          <cell r="H111">
            <v>598</v>
          </cell>
          <cell r="I111">
            <v>580</v>
          </cell>
          <cell r="J111">
            <v>43511</v>
          </cell>
          <cell r="K111" t="str">
            <v>CONTRATO DE PRESTACION DE SERVICIOS PROFESIONALES</v>
          </cell>
          <cell r="L111" t="str">
            <v>CONTRATACIÓN DIRECTA</v>
          </cell>
          <cell r="M111" t="str">
            <v>SANTA MARTA (MAGDALENA)</v>
          </cell>
          <cell r="N111" t="str">
            <v>SANTA MARTA (MAGDALENA)</v>
          </cell>
          <cell r="O111" t="str">
            <v>JOSE HUMBERTO HERNANDEZ RIOS</v>
          </cell>
          <cell r="P111">
            <v>7142638</v>
          </cell>
          <cell r="Q111" t="str">
            <v>-</v>
          </cell>
          <cell r="S111" t="str">
            <v>-</v>
          </cell>
        </row>
        <row r="112">
          <cell r="B112">
            <v>112</v>
          </cell>
          <cell r="C112">
            <v>2019</v>
          </cell>
          <cell r="D112" t="str">
            <v>3-3-1-15-07-45-1350-000</v>
          </cell>
          <cell r="E112" t="str">
            <v>FDLB-CD-112-2019</v>
          </cell>
          <cell r="F112" t="str">
            <v>Gobierno abierto para una bosa innovadora y mejor para todos</v>
          </cell>
          <cell r="H112">
            <v>557</v>
          </cell>
          <cell r="I112">
            <v>561</v>
          </cell>
          <cell r="J112">
            <v>43510</v>
          </cell>
          <cell r="K112" t="str">
            <v>CONTRATO DE PRESTACION DE SERVICIOS DE APOYO A LA GESTION</v>
          </cell>
          <cell r="L112" t="str">
            <v>CONTRATACIÓN DIRECTA</v>
          </cell>
          <cell r="M112" t="str">
            <v>BOGOTA D.C</v>
          </cell>
          <cell r="N112" t="str">
            <v>BOGOTA D.C</v>
          </cell>
          <cell r="O112" t="str">
            <v>JUAN CARLOS CALDERON AYALA</v>
          </cell>
          <cell r="P112">
            <v>80441652</v>
          </cell>
          <cell r="Q112" t="str">
            <v>-</v>
          </cell>
          <cell r="S112" t="str">
            <v>-</v>
          </cell>
        </row>
        <row r="113">
          <cell r="B113">
            <v>113</v>
          </cell>
          <cell r="C113">
            <v>2019</v>
          </cell>
          <cell r="D113" t="str">
            <v>3-3-1-15-01-03-1336-000</v>
          </cell>
          <cell r="E113" t="str">
            <v>FDLB-CD-113-2019</v>
          </cell>
          <cell r="F113" t="str">
            <v>Bosa activa, digna y feliz</v>
          </cell>
          <cell r="G113">
            <v>1</v>
          </cell>
          <cell r="H113">
            <v>442</v>
          </cell>
          <cell r="I113">
            <v>581</v>
          </cell>
          <cell r="J113">
            <v>43511</v>
          </cell>
          <cell r="K113" t="str">
            <v>CONTRATO DE PRESTACION DE SERVICIOS PROFESIONALES</v>
          </cell>
          <cell r="L113" t="str">
            <v>CONTRATACIÓN DIRECTA</v>
          </cell>
          <cell r="O113" t="str">
            <v>MONICA  GUZMAN VALENCIA</v>
          </cell>
          <cell r="P113">
            <v>1012328649</v>
          </cell>
          <cell r="Q113" t="str">
            <v>-</v>
          </cell>
          <cell r="S113" t="str">
            <v>-</v>
          </cell>
        </row>
        <row r="114">
          <cell r="B114">
            <v>114</v>
          </cell>
          <cell r="C114">
            <v>2019</v>
          </cell>
          <cell r="D114" t="str">
            <v>3-3-1-15-07-45-1350-000</v>
          </cell>
          <cell r="E114" t="str">
            <v>FDLB-CD-114-2019</v>
          </cell>
          <cell r="F114" t="str">
            <v>Gobierno abierto para una bosa innovadora y mejor para todos</v>
          </cell>
          <cell r="G114">
            <v>1</v>
          </cell>
          <cell r="H114">
            <v>479</v>
          </cell>
          <cell r="I114">
            <v>562</v>
          </cell>
          <cell r="J114">
            <v>43510</v>
          </cell>
          <cell r="K114" t="str">
            <v>CONTRATO DE PRESTACION DE SERVICIOS PROFESIONALES</v>
          </cell>
          <cell r="L114" t="str">
            <v>CONTRATACIÓN DIRECTA</v>
          </cell>
          <cell r="M114" t="str">
            <v>-</v>
          </cell>
          <cell r="N114" t="str">
            <v>-</v>
          </cell>
          <cell r="O114" t="str">
            <v>JOSE DAVID SARMIENTO GOMEZ</v>
          </cell>
          <cell r="P114">
            <v>80242546</v>
          </cell>
          <cell r="Q114" t="str">
            <v>-</v>
          </cell>
          <cell r="S114" t="str">
            <v>-</v>
          </cell>
        </row>
        <row r="115">
          <cell r="B115">
            <v>115</v>
          </cell>
          <cell r="C115">
            <v>2019</v>
          </cell>
          <cell r="D115" t="str">
            <v>3-3-1-15-07-45-1350-000</v>
          </cell>
          <cell r="E115" t="str">
            <v>FDLB-CD-115-2019</v>
          </cell>
          <cell r="F115" t="str">
            <v>Gobierno abierto para una bosa innovadora y mejor para todos</v>
          </cell>
          <cell r="G115">
            <v>1</v>
          </cell>
          <cell r="H115">
            <v>389</v>
          </cell>
          <cell r="I115">
            <v>591</v>
          </cell>
          <cell r="J115">
            <v>43511</v>
          </cell>
          <cell r="K115" t="str">
            <v>CONTRATO DE PRESTACION DE SERVICIOS PROFESIONALES</v>
          </cell>
          <cell r="L115" t="str">
            <v>CONTRATACIÓN DIRECTA</v>
          </cell>
          <cell r="M115" t="str">
            <v>-</v>
          </cell>
          <cell r="N115" t="str">
            <v>-</v>
          </cell>
          <cell r="O115" t="str">
            <v>JOHANNA MARCELA LOPEZ SALAMANCA</v>
          </cell>
          <cell r="P115">
            <v>53108465</v>
          </cell>
          <cell r="Q115" t="str">
            <v>-</v>
          </cell>
          <cell r="S115" t="str">
            <v>-</v>
          </cell>
        </row>
        <row r="116">
          <cell r="B116">
            <v>116</v>
          </cell>
          <cell r="C116">
            <v>2019</v>
          </cell>
          <cell r="D116" t="str">
            <v>3-3-1-15-07-45-1350-000</v>
          </cell>
          <cell r="E116" t="str">
            <v>FDLB-CD-116-2019</v>
          </cell>
          <cell r="F116" t="str">
            <v>Gobierno abierto para una bosa innovadora y mejor para todos</v>
          </cell>
          <cell r="G116">
            <v>1</v>
          </cell>
          <cell r="H116">
            <v>486</v>
          </cell>
          <cell r="I116">
            <v>592</v>
          </cell>
          <cell r="J116">
            <v>43511</v>
          </cell>
          <cell r="K116" t="str">
            <v>CONTRATO DE PRESTACION DE SERVICIOS PROFESIONALES</v>
          </cell>
          <cell r="L116" t="str">
            <v>CONTRATACIÓN DIRECTA</v>
          </cell>
          <cell r="M116" t="str">
            <v>CHIQUINQUIRA</v>
          </cell>
          <cell r="N116" t="str">
            <v>CHIQUINQUIRA</v>
          </cell>
          <cell r="O116" t="str">
            <v>OSCAR ALIRIO PAEZ VELASCO</v>
          </cell>
          <cell r="P116">
            <v>7301944</v>
          </cell>
          <cell r="Q116" t="str">
            <v>-</v>
          </cell>
          <cell r="S116" t="str">
            <v>-</v>
          </cell>
        </row>
        <row r="117">
          <cell r="B117">
            <v>117</v>
          </cell>
          <cell r="C117">
            <v>2019</v>
          </cell>
          <cell r="D117" t="str">
            <v>3-3-1-15-07-45-1350-000</v>
          </cell>
          <cell r="E117" t="str">
            <v>FDLB-CD-117-2019</v>
          </cell>
          <cell r="F117" t="str">
            <v>Gobierno abierto para una bosa innovadora y mejor para todos</v>
          </cell>
          <cell r="G117">
            <v>1</v>
          </cell>
          <cell r="H117">
            <v>575</v>
          </cell>
          <cell r="I117">
            <v>593</v>
          </cell>
          <cell r="J117">
            <v>43511</v>
          </cell>
          <cell r="K117" t="str">
            <v>CONTRATO DE PRESTACION DE SERVICIOS PROFESIONALES</v>
          </cell>
          <cell r="L117" t="str">
            <v>CONTRATACIÓN DIRECTA</v>
          </cell>
          <cell r="M117" t="str">
            <v>-</v>
          </cell>
          <cell r="N117" t="str">
            <v>-</v>
          </cell>
          <cell r="O117" t="str">
            <v>RICARDO  BARACALDO ALDANA</v>
          </cell>
          <cell r="P117">
            <v>19429944</v>
          </cell>
          <cell r="Q117" t="str">
            <v>-</v>
          </cell>
          <cell r="S117" t="str">
            <v>-</v>
          </cell>
        </row>
        <row r="118">
          <cell r="B118">
            <v>118</v>
          </cell>
          <cell r="C118">
            <v>2019</v>
          </cell>
          <cell r="D118" t="str">
            <v>3-3-1-15-07-45-1350-000</v>
          </cell>
          <cell r="E118" t="str">
            <v>FDLB-CD-118-2019</v>
          </cell>
          <cell r="F118" t="str">
            <v>Gobierno abierto para una bosa innovadora y mejor para todos</v>
          </cell>
          <cell r="G118">
            <v>1</v>
          </cell>
          <cell r="H118">
            <v>509</v>
          </cell>
          <cell r="I118">
            <v>594</v>
          </cell>
          <cell r="J118">
            <v>43511</v>
          </cell>
          <cell r="K118" t="str">
            <v>CONTRATO DE PRESTACION DE SERVICIOS PROFESIONALES</v>
          </cell>
          <cell r="L118" t="str">
            <v>CONTRATACIÓN DIRECTA</v>
          </cell>
          <cell r="M118" t="str">
            <v>BOGOTA D.C</v>
          </cell>
          <cell r="N118" t="str">
            <v>BOGOTA D.C</v>
          </cell>
          <cell r="O118" t="str">
            <v>DIANA MARCELA MORENO PENAGOS</v>
          </cell>
          <cell r="P118">
            <v>52778124</v>
          </cell>
          <cell r="Q118" t="str">
            <v>-</v>
          </cell>
          <cell r="S118" t="str">
            <v>-</v>
          </cell>
        </row>
        <row r="119">
          <cell r="B119">
            <v>119</v>
          </cell>
          <cell r="C119">
            <v>2019</v>
          </cell>
          <cell r="D119" t="str">
            <v>3-3-1-15-07-45-1350-000</v>
          </cell>
          <cell r="E119" t="str">
            <v>FDLB-CD-119-2019</v>
          </cell>
          <cell r="F119" t="str">
            <v>Gobierno abierto para una bosa innovadora y mejor para todos</v>
          </cell>
          <cell r="G119">
            <v>1</v>
          </cell>
          <cell r="H119">
            <v>571</v>
          </cell>
          <cell r="I119">
            <v>566</v>
          </cell>
          <cell r="J119">
            <v>43510</v>
          </cell>
          <cell r="K119" t="str">
            <v>CONTRATO DE PRESTACION DE SERVICIOS PROFESIONALES</v>
          </cell>
          <cell r="L119" t="str">
            <v>CONTRATACIÓN DIRECTA</v>
          </cell>
          <cell r="M119" t="str">
            <v>-</v>
          </cell>
          <cell r="N119" t="str">
            <v>-</v>
          </cell>
          <cell r="O119" t="str">
            <v>IRMA LUZ COGOLLOS PEREZ</v>
          </cell>
          <cell r="P119">
            <v>46360685</v>
          </cell>
          <cell r="Q119" t="str">
            <v>-</v>
          </cell>
          <cell r="S119" t="str">
            <v>-</v>
          </cell>
        </row>
        <row r="120">
          <cell r="B120">
            <v>120</v>
          </cell>
          <cell r="C120">
            <v>2019</v>
          </cell>
          <cell r="D120" t="str">
            <v>3-3-1-15-07-45-1350-000</v>
          </cell>
          <cell r="E120" t="str">
            <v>FDLB-CD-120-2019</v>
          </cell>
          <cell r="F120" t="str">
            <v>Gobierno abierto para una bosa innovadora y mejor para todos</v>
          </cell>
          <cell r="G120">
            <v>1</v>
          </cell>
          <cell r="H120">
            <v>362</v>
          </cell>
          <cell r="I120">
            <v>567</v>
          </cell>
          <cell r="J120">
            <v>43510</v>
          </cell>
          <cell r="K120" t="str">
            <v>CONTRATO DE PRESTACION DE SERVICIOS PROFESIONALES</v>
          </cell>
          <cell r="L120" t="str">
            <v>CONTRATACIÓN DIRECTA</v>
          </cell>
          <cell r="M120" t="str">
            <v>LENGUAZAQUE (CUNDINAMARCA)</v>
          </cell>
          <cell r="N120" t="str">
            <v xml:space="preserve">BOGOTA D.C </v>
          </cell>
          <cell r="O120" t="str">
            <v xml:space="preserve">YAMIL DE JESUS MACIAS CARRERA </v>
          </cell>
          <cell r="P120">
            <v>19374118</v>
          </cell>
          <cell r="Q120" t="str">
            <v xml:space="preserve"> JUAN BAUTISTA VANEGAS QUINTERO</v>
          </cell>
          <cell r="S120" t="str">
            <v>-</v>
          </cell>
        </row>
        <row r="121">
          <cell r="B121">
            <v>121</v>
          </cell>
          <cell r="C121">
            <v>2019</v>
          </cell>
          <cell r="D121" t="str">
            <v>3-3-1-15-07-45-1350-000</v>
          </cell>
          <cell r="E121" t="str">
            <v>FDLB-CD-121-2019</v>
          </cell>
          <cell r="F121" t="str">
            <v>Gobierno abierto para una bosa innovadora y mejor para todos</v>
          </cell>
          <cell r="H121">
            <v>560</v>
          </cell>
          <cell r="I121">
            <v>568</v>
          </cell>
          <cell r="J121">
            <v>43510</v>
          </cell>
          <cell r="K121" t="str">
            <v>CONTRATO DE PRESTACION DE SERVICIOS PROFESIONALES</v>
          </cell>
          <cell r="L121" t="str">
            <v>CONTRATACIÓN DIRECTA</v>
          </cell>
          <cell r="M121" t="str">
            <v>BOGOTÁ D.C</v>
          </cell>
          <cell r="N121" t="str">
            <v>BOGOTÁ D.C</v>
          </cell>
          <cell r="O121" t="str">
            <v>MANUEL EDUARDO ROJAS GUZMAN</v>
          </cell>
          <cell r="P121">
            <v>19244462</v>
          </cell>
          <cell r="Q121" t="str">
            <v>-</v>
          </cell>
          <cell r="S121" t="str">
            <v>-</v>
          </cell>
        </row>
        <row r="122">
          <cell r="B122">
            <v>122</v>
          </cell>
          <cell r="C122">
            <v>2019</v>
          </cell>
          <cell r="D122" t="str">
            <v>3-3-1-15-07-45-1350-000</v>
          </cell>
          <cell r="E122" t="str">
            <v>FDLB-CD-122-2019</v>
          </cell>
          <cell r="F122" t="str">
            <v>Gobierno abierto para una bosa innovadora y mejor para todos</v>
          </cell>
          <cell r="H122">
            <v>458</v>
          </cell>
          <cell r="I122">
            <v>569</v>
          </cell>
          <cell r="J122">
            <v>43510</v>
          </cell>
          <cell r="K122" t="str">
            <v>CONTRATO DE PRESTACION DE SERVICIOS PROFESIONALES</v>
          </cell>
          <cell r="L122" t="str">
            <v>CONTRATACIÓN DIRECTA</v>
          </cell>
          <cell r="M122" t="str">
            <v>-</v>
          </cell>
          <cell r="N122" t="str">
            <v>-</v>
          </cell>
          <cell r="O122" t="str">
            <v>RODIAN FREDY SALCEDO FRAGUA</v>
          </cell>
          <cell r="P122">
            <v>12195826</v>
          </cell>
          <cell r="Q122" t="str">
            <v>-</v>
          </cell>
          <cell r="S122" t="str">
            <v>-</v>
          </cell>
        </row>
        <row r="123">
          <cell r="B123">
            <v>123</v>
          </cell>
          <cell r="C123">
            <v>2019</v>
          </cell>
          <cell r="D123" t="str">
            <v>3-3-1-15-07-45-1350-000</v>
          </cell>
          <cell r="E123" t="str">
            <v>FDLB-CD-123-2019</v>
          </cell>
          <cell r="F123" t="str">
            <v>Gobierno abierto para una bosa innovadora y mejor para todos</v>
          </cell>
          <cell r="H123">
            <v>588</v>
          </cell>
          <cell r="I123">
            <v>570</v>
          </cell>
          <cell r="J123">
            <v>43510</v>
          </cell>
          <cell r="K123" t="str">
            <v>CONTRATO DE PRESTACION DE SERVICIOS DE APOYO A LA GESTION</v>
          </cell>
          <cell r="L123" t="str">
            <v>CONTRATACIÓN DIRECTA</v>
          </cell>
          <cell r="M123" t="str">
            <v>-</v>
          </cell>
          <cell r="N123" t="str">
            <v>-</v>
          </cell>
          <cell r="O123" t="str">
            <v>ANDRES  GARCIA CUVILLOS</v>
          </cell>
          <cell r="P123">
            <v>1026550017</v>
          </cell>
          <cell r="Q123" t="str">
            <v>-</v>
          </cell>
          <cell r="S123" t="str">
            <v>-</v>
          </cell>
        </row>
        <row r="124">
          <cell r="B124">
            <v>124</v>
          </cell>
          <cell r="C124">
            <v>2019</v>
          </cell>
          <cell r="D124" t="str">
            <v>3-3-1-15-07-45-1350-000</v>
          </cell>
          <cell r="E124" t="str">
            <v>FDLB-CD-124-2019</v>
          </cell>
          <cell r="F124" t="str">
            <v>Gobierno abierto para una bosa innovadora y mejor para todos</v>
          </cell>
          <cell r="G124">
            <v>1</v>
          </cell>
          <cell r="H124">
            <v>498</v>
          </cell>
          <cell r="I124">
            <v>595</v>
          </cell>
          <cell r="J124">
            <v>43511</v>
          </cell>
          <cell r="K124" t="str">
            <v>CONTRATO DE PRESTACION DE SERVICIOS PROFESIONALES</v>
          </cell>
          <cell r="L124" t="str">
            <v>CONTRATACIÓN DIRECTA</v>
          </cell>
          <cell r="M124" t="str">
            <v>SOACHA (CUNDINAMARCA)</v>
          </cell>
          <cell r="N124" t="str">
            <v xml:space="preserve">BOGOTA D.C </v>
          </cell>
          <cell r="O124" t="str">
            <v>NESTOR GERMAN GONZALEZ MOTTA</v>
          </cell>
          <cell r="P124">
            <v>79505511</v>
          </cell>
          <cell r="Q124" t="str">
            <v>-</v>
          </cell>
          <cell r="S124" t="str">
            <v>-</v>
          </cell>
        </row>
        <row r="125">
          <cell r="B125">
            <v>125</v>
          </cell>
          <cell r="C125">
            <v>2019</v>
          </cell>
          <cell r="D125" t="str">
            <v>3-3-1-15-07-45-1350-000</v>
          </cell>
          <cell r="E125" t="str">
            <v>FDLB-CD-125-2019</v>
          </cell>
          <cell r="F125" t="str">
            <v>Gobierno abierto para una bosa innovadora y mejor para todos</v>
          </cell>
          <cell r="H125">
            <v>496</v>
          </cell>
          <cell r="I125">
            <v>571</v>
          </cell>
          <cell r="J125">
            <v>43510</v>
          </cell>
          <cell r="K125" t="str">
            <v>CONTRATO DE PRESTACION DE SERVICIOS PROFESIONALES</v>
          </cell>
          <cell r="L125" t="str">
            <v>CONTRATACIÓN DIRECTA</v>
          </cell>
          <cell r="M125" t="str">
            <v>-</v>
          </cell>
          <cell r="N125" t="str">
            <v>-</v>
          </cell>
          <cell r="O125" t="str">
            <v>VIVIANA ANDREA MEJIA RUSSI</v>
          </cell>
          <cell r="P125">
            <v>53080607</v>
          </cell>
          <cell r="Q125" t="str">
            <v>-</v>
          </cell>
          <cell r="S125" t="str">
            <v>-</v>
          </cell>
        </row>
        <row r="126">
          <cell r="B126">
            <v>126</v>
          </cell>
          <cell r="C126">
            <v>2019</v>
          </cell>
          <cell r="D126" t="str">
            <v>3-3-1-15-07-45-1350-000</v>
          </cell>
          <cell r="E126" t="str">
            <v>FDLB-CD-126-2019</v>
          </cell>
          <cell r="F126" t="str">
            <v>Gobierno abierto para una bosa innovadora y mejor para todos</v>
          </cell>
          <cell r="H126">
            <v>535</v>
          </cell>
          <cell r="I126">
            <v>657</v>
          </cell>
          <cell r="J126">
            <v>43532</v>
          </cell>
          <cell r="K126" t="str">
            <v>CONTRATO DE PRESTACION DE SERVICIOS DE APOYO A LA GESTION</v>
          </cell>
          <cell r="L126" t="str">
            <v>CONTRATACIÓN DIRECTA</v>
          </cell>
          <cell r="M126" t="str">
            <v>IBAGUE (TOLIMA)</v>
          </cell>
          <cell r="N126" t="str">
            <v>IBAGUE (TOLIMA)</v>
          </cell>
          <cell r="O126" t="str">
            <v>JEIMMY PAOLA CARMONA MESA</v>
          </cell>
          <cell r="P126">
            <v>1110471320</v>
          </cell>
          <cell r="Q126" t="str">
            <v>-</v>
          </cell>
          <cell r="S126" t="str">
            <v>-</v>
          </cell>
        </row>
        <row r="127">
          <cell r="B127">
            <v>127</v>
          </cell>
          <cell r="C127">
            <v>2019</v>
          </cell>
          <cell r="D127" t="str">
            <v>3-3-1-15-07-45-1350-000</v>
          </cell>
          <cell r="E127" t="str">
            <v>FDLB-CD127-2019</v>
          </cell>
          <cell r="F127" t="str">
            <v>Gobierno abierto para una bosa innovadora y mejor para todos</v>
          </cell>
          <cell r="H127">
            <v>590</v>
          </cell>
          <cell r="I127">
            <v>572</v>
          </cell>
          <cell r="J127">
            <v>43510</v>
          </cell>
          <cell r="K127" t="str">
            <v>CONTRATO DE PRESTACION DE SERVICIOS PROFESIONALES</v>
          </cell>
          <cell r="L127" t="str">
            <v>CONTRATACIÓN DIRECTA</v>
          </cell>
          <cell r="M127" t="str">
            <v>BOGOTA D.C</v>
          </cell>
          <cell r="N127" t="str">
            <v>BOGOTA D.C</v>
          </cell>
          <cell r="O127" t="str">
            <v>PEDRO AUGUSTO DEL CAMPO NEIRA</v>
          </cell>
          <cell r="P127">
            <v>80032149</v>
          </cell>
          <cell r="Q127" t="str">
            <v>-</v>
          </cell>
          <cell r="S127" t="str">
            <v>-</v>
          </cell>
        </row>
        <row r="128">
          <cell r="B128">
            <v>128</v>
          </cell>
          <cell r="C128">
            <v>2019</v>
          </cell>
          <cell r="D128" t="str">
            <v>3-3-1-15-07-45-1350-000</v>
          </cell>
          <cell r="E128" t="str">
            <v>FDLB-CD-128-2019</v>
          </cell>
          <cell r="F128" t="str">
            <v>Gobierno abierto para una bosa innovadora y mejor para todos</v>
          </cell>
          <cell r="H128">
            <v>501</v>
          </cell>
          <cell r="I128">
            <v>596</v>
          </cell>
          <cell r="J128">
            <v>43511</v>
          </cell>
          <cell r="K128" t="str">
            <v>CONTRATO DE PRESTACION DE SERVICIOS PROFESIONALES</v>
          </cell>
          <cell r="L128" t="str">
            <v>CONTRATACIÓN DIRECTA</v>
          </cell>
          <cell r="M128" t="str">
            <v>-</v>
          </cell>
          <cell r="N128" t="str">
            <v>-</v>
          </cell>
          <cell r="O128" t="str">
            <v>ALVARO HERNANDO FORERO YEPES</v>
          </cell>
          <cell r="P128">
            <v>79997619</v>
          </cell>
          <cell r="Q128" t="str">
            <v>-</v>
          </cell>
          <cell r="R128" t="str">
            <v>-</v>
          </cell>
          <cell r="S128" t="str">
            <v>-</v>
          </cell>
        </row>
        <row r="129">
          <cell r="B129">
            <v>129</v>
          </cell>
          <cell r="C129">
            <v>2019</v>
          </cell>
          <cell r="D129" t="str">
            <v>3-3-1-15-07-45-1350-000</v>
          </cell>
          <cell r="E129" t="str">
            <v>FDLB-CD-129-2019</v>
          </cell>
          <cell r="F129" t="str">
            <v>Gobierno abierto para una bosa innovadora y mejor para todos</v>
          </cell>
          <cell r="G129">
            <v>1</v>
          </cell>
          <cell r="H129">
            <v>508</v>
          </cell>
          <cell r="I129">
            <v>604</v>
          </cell>
          <cell r="J129">
            <v>43514</v>
          </cell>
          <cell r="K129" t="str">
            <v>CONTRATO DE PRESTACION DE SERVICIOS PROFESIONALES</v>
          </cell>
          <cell r="L129" t="str">
            <v>CONTRATACIÓN DIRECTA</v>
          </cell>
          <cell r="M129" t="str">
            <v>BOGOTA D.C</v>
          </cell>
          <cell r="N129" t="str">
            <v>BOGOTA D.C</v>
          </cell>
          <cell r="O129" t="str">
            <v>JAVIER AUGUSTO GARCIA PAEZ</v>
          </cell>
          <cell r="P129">
            <v>80740844</v>
          </cell>
          <cell r="Q129" t="str">
            <v>-</v>
          </cell>
          <cell r="S129" t="str">
            <v>-</v>
          </cell>
        </row>
        <row r="130">
          <cell r="B130">
            <v>130</v>
          </cell>
          <cell r="C130">
            <v>2019</v>
          </cell>
          <cell r="D130" t="str">
            <v>3-3-1-15-07-45-1350-000</v>
          </cell>
          <cell r="E130" t="str">
            <v>FDLB-CD-130-2019</v>
          </cell>
          <cell r="F130" t="str">
            <v>Gobierno abierto para una bosa innovadora y mejor para todos</v>
          </cell>
          <cell r="H130">
            <v>559</v>
          </cell>
          <cell r="I130">
            <v>597</v>
          </cell>
          <cell r="J130">
            <v>43511</v>
          </cell>
          <cell r="K130" t="str">
            <v>CONTRATO DE PRESTACION DE SERVICIOS PROFESIONALES</v>
          </cell>
          <cell r="L130" t="str">
            <v>CONTRATACIÓN DIRECTA</v>
          </cell>
          <cell r="M130" t="str">
            <v>IBAGUE (TOLIMA)</v>
          </cell>
          <cell r="N130" t="str">
            <v>BOGOTÁ D.C</v>
          </cell>
          <cell r="O130" t="str">
            <v>ANDREA  MUÑOZ REYES</v>
          </cell>
          <cell r="P130">
            <v>52315900</v>
          </cell>
          <cell r="Q130" t="str">
            <v>-</v>
          </cell>
          <cell r="S130" t="str">
            <v>-</v>
          </cell>
        </row>
        <row r="131">
          <cell r="B131">
            <v>131</v>
          </cell>
          <cell r="C131">
            <v>2019</v>
          </cell>
          <cell r="D131" t="str">
            <v>3-1-2-02-02-02-0002-003</v>
          </cell>
          <cell r="E131" t="str">
            <v>FDLB-CD-131-2019</v>
          </cell>
          <cell r="F131" t="str">
            <v>Servicio de arrendamiento de bienes inmuebles a comisión o por contrata</v>
          </cell>
          <cell r="H131">
            <v>589</v>
          </cell>
          <cell r="I131">
            <v>602</v>
          </cell>
          <cell r="J131">
            <v>43514</v>
          </cell>
          <cell r="K131" t="str">
            <v>CONTRATO DE ARRENDAMIENTO</v>
          </cell>
          <cell r="L131" t="str">
            <v>CONTRATACIÓN DIRECTA</v>
          </cell>
          <cell r="M131" t="str">
            <v>-</v>
          </cell>
          <cell r="N131" t="str">
            <v>-</v>
          </cell>
          <cell r="O131" t="str">
            <v>JOHANNA  RICO</v>
          </cell>
          <cell r="P131">
            <v>52499737</v>
          </cell>
          <cell r="Q131" t="str">
            <v>-</v>
          </cell>
          <cell r="S131" t="str">
            <v>-</v>
          </cell>
        </row>
        <row r="132">
          <cell r="B132">
            <v>132</v>
          </cell>
          <cell r="C132">
            <v>2019</v>
          </cell>
          <cell r="D132" t="str">
            <v>3-3-1-15-07-45-1350-000</v>
          </cell>
          <cell r="E132" t="str">
            <v>FDLB-CD-132-2019</v>
          </cell>
          <cell r="F132" t="str">
            <v>Gobierno abierto para una bosa innovadora y mejor para todos</v>
          </cell>
          <cell r="H132">
            <v>448</v>
          </cell>
          <cell r="I132">
            <v>603</v>
          </cell>
          <cell r="J132">
            <v>43514</v>
          </cell>
          <cell r="K132" t="str">
            <v>CONTRATO DE PRESTACION DE SERVICIOS PROFESIONALES</v>
          </cell>
          <cell r="L132" t="str">
            <v>CONTRATACIÓN DIRECTA</v>
          </cell>
          <cell r="M132" t="str">
            <v>-</v>
          </cell>
          <cell r="N132" t="str">
            <v>-</v>
          </cell>
          <cell r="O132" t="str">
            <v>JENNIFER PAOLA MONDRAGON PACHON</v>
          </cell>
          <cell r="P132">
            <v>63542692</v>
          </cell>
          <cell r="Q132" t="str">
            <v>-</v>
          </cell>
          <cell r="S132" t="str">
            <v>-</v>
          </cell>
        </row>
        <row r="133">
          <cell r="B133">
            <v>133</v>
          </cell>
          <cell r="C133">
            <v>2019</v>
          </cell>
          <cell r="D133" t="str">
            <v>3-3-1-15-07-45-1350-000</v>
          </cell>
          <cell r="E133" t="str">
            <v>FDLB-CD-133-2019</v>
          </cell>
          <cell r="F133" t="str">
            <v>Gobierno abierto para una bosa innovadora y mejor para todos</v>
          </cell>
          <cell r="G133">
            <v>1</v>
          </cell>
          <cell r="H133">
            <v>523</v>
          </cell>
          <cell r="I133">
            <v>598</v>
          </cell>
          <cell r="J133">
            <v>43511</v>
          </cell>
          <cell r="K133" t="str">
            <v>CONTRATO DE PRESTACION DE SERVICIOS DE APOYO A LA GESTION</v>
          </cell>
          <cell r="L133" t="str">
            <v>CONTRATACIÓN DIRECTA</v>
          </cell>
          <cell r="M133" t="str">
            <v>-</v>
          </cell>
          <cell r="N133" t="str">
            <v>-</v>
          </cell>
          <cell r="O133" t="str">
            <v>NASLY  VARGAS CHAVARRO</v>
          </cell>
          <cell r="P133">
            <v>52467369</v>
          </cell>
          <cell r="Q133" t="str">
            <v xml:space="preserve">SANDRA PATRICIA VILLAREAL QUIROGA </v>
          </cell>
          <cell r="R133" t="str">
            <v>-</v>
          </cell>
          <cell r="S133" t="str">
            <v>-</v>
          </cell>
        </row>
        <row r="134">
          <cell r="B134">
            <v>134</v>
          </cell>
          <cell r="C134">
            <v>2019</v>
          </cell>
          <cell r="D134" t="str">
            <v>3-3-1-15-07-45-1350-000</v>
          </cell>
          <cell r="E134" t="str">
            <v>FDLB-CD-134-2019</v>
          </cell>
          <cell r="F134" t="str">
            <v>Gobierno abierto para una bosa innovadora y mejor para todos</v>
          </cell>
          <cell r="H134">
            <v>485</v>
          </cell>
          <cell r="I134">
            <v>605</v>
          </cell>
          <cell r="J134">
            <v>43514</v>
          </cell>
          <cell r="K134" t="str">
            <v>CONTRATO DE PRESTACION DE SERVICIOS PROFESIONALES</v>
          </cell>
          <cell r="L134" t="str">
            <v>CONTRATACIÓN DIRECTA</v>
          </cell>
          <cell r="M134" t="str">
            <v>-</v>
          </cell>
          <cell r="N134" t="str">
            <v>-</v>
          </cell>
          <cell r="O134" t="str">
            <v>CARMEN ANDREA AVELLANEDA SANTOYA</v>
          </cell>
          <cell r="P134">
            <v>52844341</v>
          </cell>
          <cell r="Q134" t="str">
            <v>-</v>
          </cell>
          <cell r="S134" t="str">
            <v>-</v>
          </cell>
        </row>
        <row r="135">
          <cell r="B135">
            <v>135</v>
          </cell>
          <cell r="C135">
            <v>2019</v>
          </cell>
          <cell r="D135" t="str">
            <v>3-3-1-15-07-45-1350-000</v>
          </cell>
          <cell r="E135" t="str">
            <v>FDLB-CD-135-2019</v>
          </cell>
          <cell r="F135" t="str">
            <v>Gobierno abierto para una bosa innovadora y mejor para todos</v>
          </cell>
          <cell r="H135">
            <v>585</v>
          </cell>
          <cell r="I135">
            <v>599</v>
          </cell>
          <cell r="J135">
            <v>43511</v>
          </cell>
          <cell r="K135" t="str">
            <v>CONTRATO DE PRESTACION DE SERVICIOS PROFESIONALES</v>
          </cell>
          <cell r="L135" t="str">
            <v>CONTRATACIÓN DIRECTA</v>
          </cell>
          <cell r="M135" t="str">
            <v>-</v>
          </cell>
          <cell r="N135" t="str">
            <v>-</v>
          </cell>
          <cell r="O135" t="str">
            <v>MARTHA CONSUELO PRIETO LEON</v>
          </cell>
          <cell r="P135">
            <v>35499586</v>
          </cell>
          <cell r="Q135" t="str">
            <v>-</v>
          </cell>
          <cell r="S135" t="str">
            <v>-</v>
          </cell>
        </row>
        <row r="136">
          <cell r="B136">
            <v>136</v>
          </cell>
          <cell r="C136">
            <v>2019</v>
          </cell>
          <cell r="D136" t="str">
            <v>3-3-1-15-07-45-1350-000</v>
          </cell>
          <cell r="E136" t="str">
            <v>FDLB-CD-136-2019</v>
          </cell>
          <cell r="F136" t="str">
            <v>Gobierno abierto para una bosa innovadora y mejor para todos</v>
          </cell>
          <cell r="H136">
            <v>388</v>
          </cell>
          <cell r="I136">
            <v>606</v>
          </cell>
          <cell r="J136">
            <v>43514</v>
          </cell>
          <cell r="K136" t="str">
            <v>CONTRATO DE PRESTACION DE SERVICIOS PROFESIONALES</v>
          </cell>
          <cell r="L136" t="str">
            <v>CONTRATACIÓN DIRECTA</v>
          </cell>
          <cell r="M136" t="str">
            <v>-</v>
          </cell>
          <cell r="N136" t="str">
            <v>-</v>
          </cell>
          <cell r="O136" t="str">
            <v>OSCAR GIOVANNY CONTRERAS NOVOA</v>
          </cell>
          <cell r="P136">
            <v>11413532</v>
          </cell>
          <cell r="Q136" t="str">
            <v>-</v>
          </cell>
          <cell r="S136" t="str">
            <v>-</v>
          </cell>
        </row>
        <row r="137">
          <cell r="B137">
            <v>137</v>
          </cell>
          <cell r="C137">
            <v>2019</v>
          </cell>
          <cell r="D137" t="str">
            <v>3-3-1-15-07-45-1350-000</v>
          </cell>
          <cell r="E137" t="str">
            <v>FDLB-CD-137-2019</v>
          </cell>
          <cell r="F137" t="str">
            <v>Gobierno abierto para una bosa innovadora y mejor para todos</v>
          </cell>
          <cell r="G137">
            <v>1</v>
          </cell>
          <cell r="H137">
            <v>357</v>
          </cell>
          <cell r="I137">
            <v>609</v>
          </cell>
          <cell r="J137">
            <v>43514</v>
          </cell>
          <cell r="K137" t="str">
            <v>CONTRATO DE PRESTACION DE SERVICIOS DE APOYO A LA GESTION</v>
          </cell>
          <cell r="L137" t="str">
            <v>CONTRATACIÓN DIRECTA</v>
          </cell>
          <cell r="M137" t="str">
            <v xml:space="preserve">BOGOTA D.C </v>
          </cell>
          <cell r="N137" t="str">
            <v xml:space="preserve">BOGOTA D.C </v>
          </cell>
          <cell r="O137" t="str">
            <v>CARLOS ALBERTO DELGADO GONZALEZ</v>
          </cell>
          <cell r="P137">
            <v>1012397757</v>
          </cell>
          <cell r="Q137" t="str">
            <v>-</v>
          </cell>
          <cell r="S137" t="str">
            <v>-</v>
          </cell>
        </row>
        <row r="138">
          <cell r="B138">
            <v>138</v>
          </cell>
          <cell r="C138">
            <v>2019</v>
          </cell>
          <cell r="D138" t="str">
            <v>3-3-1-15-07-45-1350-000</v>
          </cell>
          <cell r="E138" t="str">
            <v>FDLB-CD-138-2019</v>
          </cell>
          <cell r="F138" t="str">
            <v>Gobierno abierto para una bosa innovadora y mejor para todos</v>
          </cell>
          <cell r="G138">
            <v>1</v>
          </cell>
          <cell r="H138">
            <v>562</v>
          </cell>
          <cell r="I138">
            <v>610</v>
          </cell>
          <cell r="J138">
            <v>43514</v>
          </cell>
          <cell r="K138" t="str">
            <v>CONTRATO DE PRESTACION DE SERVICIOS PROFESIONALES</v>
          </cell>
          <cell r="L138" t="str">
            <v>CONTRATACIÓN DIRECTA</v>
          </cell>
          <cell r="O138" t="str">
            <v>ANDRES FELIPE BORRAS BUITRAGO</v>
          </cell>
          <cell r="P138">
            <v>7128414</v>
          </cell>
          <cell r="Q138" t="str">
            <v>SANDRA PATRICIA GARAY</v>
          </cell>
          <cell r="S138" t="str">
            <v>-</v>
          </cell>
        </row>
        <row r="139">
          <cell r="B139">
            <v>139</v>
          </cell>
          <cell r="C139">
            <v>2019</v>
          </cell>
          <cell r="D139" t="str">
            <v>3-3-1-15-07-45-1350-000</v>
          </cell>
          <cell r="E139" t="str">
            <v>FDLB-CD-139-2019</v>
          </cell>
          <cell r="F139" t="str">
            <v>Gobierno abierto para una bosa innovadora y mejor para todos</v>
          </cell>
          <cell r="G139">
            <v>1</v>
          </cell>
          <cell r="H139">
            <v>361</v>
          </cell>
          <cell r="I139">
            <v>607</v>
          </cell>
          <cell r="J139">
            <v>43514</v>
          </cell>
          <cell r="K139" t="str">
            <v>CONTRATO DE PRESTACION DE SERVICIOS PROFESIONALES</v>
          </cell>
          <cell r="L139" t="str">
            <v>CONTRATACIÓN DIRECTA</v>
          </cell>
          <cell r="M139" t="str">
            <v>MONGUÍ (BOYACÁ)</v>
          </cell>
          <cell r="N139" t="str">
            <v>SANTANA (BOYACÁ)</v>
          </cell>
          <cell r="O139" t="str">
            <v>JESUS ALFONSO CARRERO VERGARA</v>
          </cell>
          <cell r="P139">
            <v>4241818</v>
          </cell>
          <cell r="Q139" t="str">
            <v>-</v>
          </cell>
          <cell r="S139" t="str">
            <v>-</v>
          </cell>
        </row>
        <row r="140">
          <cell r="B140">
            <v>140</v>
          </cell>
          <cell r="C140">
            <v>2019</v>
          </cell>
          <cell r="D140" t="str">
            <v>3-3-1-15-07-45-1350-000</v>
          </cell>
          <cell r="E140" t="str">
            <v>FDLB-CD-140-2019</v>
          </cell>
          <cell r="F140" t="str">
            <v>Gobierno abierto para una bosa innovadora y mejor para todos</v>
          </cell>
          <cell r="H140">
            <v>555</v>
          </cell>
          <cell r="I140">
            <v>608</v>
          </cell>
          <cell r="J140">
            <v>43514</v>
          </cell>
          <cell r="K140" t="str">
            <v>CONTRATO DE PRESTACION DE SERVICIOS DE APOYO A LA GESTION</v>
          </cell>
          <cell r="L140" t="str">
            <v>CONTRATACIÓN DIRECTA</v>
          </cell>
          <cell r="M140" t="str">
            <v>ANOLAIMA (CUNDINAMARCA)</v>
          </cell>
          <cell r="N140" t="str">
            <v>ANOLAIMA (CUNDINAMARCA)</v>
          </cell>
          <cell r="O140" t="str">
            <v>JOSE HUSDIN MUNEVAR AMORTEGUI</v>
          </cell>
          <cell r="P140">
            <v>2962313</v>
          </cell>
          <cell r="Q140" t="str">
            <v>-</v>
          </cell>
          <cell r="S140" t="str">
            <v>-</v>
          </cell>
        </row>
        <row r="141">
          <cell r="B141">
            <v>141</v>
          </cell>
          <cell r="C141">
            <v>2019</v>
          </cell>
          <cell r="D141" t="str">
            <v>3-3-1-15-07-45-1350-000</v>
          </cell>
          <cell r="E141" t="str">
            <v>FDLB-CD-141-2019</v>
          </cell>
          <cell r="F141" t="str">
            <v>Gobierno abierto para una bosa innovadora y mejor para todos</v>
          </cell>
          <cell r="H141">
            <v>456</v>
          </cell>
          <cell r="I141">
            <v>611</v>
          </cell>
          <cell r="J141">
            <v>43515</v>
          </cell>
          <cell r="K141" t="str">
            <v>CONTRATO DE PRESTACION DE SERVICIOS PROFESIONALES</v>
          </cell>
          <cell r="L141" t="str">
            <v>CONTRATACIÓN DIRECTA</v>
          </cell>
          <cell r="M141" t="str">
            <v>-</v>
          </cell>
          <cell r="N141" t="str">
            <v>-</v>
          </cell>
          <cell r="O141" t="str">
            <v>NELSON JAVIER MENDEZ CALDAS</v>
          </cell>
          <cell r="P141">
            <v>79851906</v>
          </cell>
          <cell r="Q141" t="str">
            <v>-</v>
          </cell>
          <cell r="S141" t="str">
            <v>-</v>
          </cell>
        </row>
        <row r="142">
          <cell r="B142">
            <v>142</v>
          </cell>
          <cell r="C142">
            <v>2019</v>
          </cell>
          <cell r="D142" t="str">
            <v>3-3-1-15-07-45-1350-000</v>
          </cell>
          <cell r="E142" t="str">
            <v>FDLB-CD-142-2019</v>
          </cell>
          <cell r="F142" t="str">
            <v>Gobierno abierto para una bosa innovadora y mejor para todos</v>
          </cell>
          <cell r="G142">
            <v>1</v>
          </cell>
          <cell r="H142">
            <v>504</v>
          </cell>
          <cell r="I142">
            <v>614</v>
          </cell>
          <cell r="J142">
            <v>43516</v>
          </cell>
          <cell r="K142" t="str">
            <v>CONTRATO DE PRESTACION DE SERVICIOS DE APOYO A LA GESTION</v>
          </cell>
          <cell r="L142" t="str">
            <v>CONTRATACIÓN DIRECTA</v>
          </cell>
          <cell r="M142" t="str">
            <v>BOGOTÁ D.C</v>
          </cell>
          <cell r="N142" t="str">
            <v>BOGOTÁ D.C</v>
          </cell>
          <cell r="O142" t="str">
            <v>WILMAR ENRIQUE ROCHA LOPEZ</v>
          </cell>
          <cell r="P142">
            <v>1019031051</v>
          </cell>
          <cell r="Q142" t="str">
            <v>-</v>
          </cell>
          <cell r="S142" t="str">
            <v>-</v>
          </cell>
        </row>
        <row r="143">
          <cell r="B143">
            <v>143</v>
          </cell>
          <cell r="C143">
            <v>2019</v>
          </cell>
          <cell r="D143" t="str">
            <v>3-3-1-15-07-45-1350-000</v>
          </cell>
          <cell r="E143" t="str">
            <v>FDLB-CD-143-2019</v>
          </cell>
          <cell r="F143" t="str">
            <v>Gobierno abierto para una bosa innovadora y mejor para todos</v>
          </cell>
          <cell r="H143">
            <v>517</v>
          </cell>
          <cell r="I143">
            <v>615</v>
          </cell>
          <cell r="J143">
            <v>43516</v>
          </cell>
          <cell r="K143" t="str">
            <v>CONTRATO DE PRESTACION DE SERVICIOS DE APOYO A LA GESTION</v>
          </cell>
          <cell r="L143" t="str">
            <v>CONTRATACIÓN DIRECTA</v>
          </cell>
          <cell r="M143" t="str">
            <v>BOGOTA D.C</v>
          </cell>
          <cell r="N143" t="str">
            <v>BOGOTA D.C</v>
          </cell>
          <cell r="O143" t="str">
            <v>PEDRO ALEXANDER DIAZ RODRIGUEZ</v>
          </cell>
          <cell r="P143">
            <v>80074995</v>
          </cell>
          <cell r="Q143" t="str">
            <v>-</v>
          </cell>
          <cell r="S143" t="str">
            <v>-</v>
          </cell>
        </row>
        <row r="144">
          <cell r="B144">
            <v>144</v>
          </cell>
          <cell r="C144">
            <v>2019</v>
          </cell>
          <cell r="D144" t="str">
            <v>3-3-1-15-07-45-1350-000</v>
          </cell>
          <cell r="E144" t="str">
            <v>FDLB-CD-144-2019</v>
          </cell>
          <cell r="F144" t="str">
            <v>Gobierno abierto para una bosa innovadora y mejor para todos</v>
          </cell>
          <cell r="H144">
            <v>426</v>
          </cell>
          <cell r="I144">
            <v>616</v>
          </cell>
          <cell r="J144">
            <v>43516</v>
          </cell>
          <cell r="K144" t="str">
            <v>CONTRATO DE PRESTACION DE SERVICIOS PROFESIONALES</v>
          </cell>
          <cell r="L144" t="str">
            <v>CONTRATACIÓN DIRECTA</v>
          </cell>
          <cell r="M144" t="str">
            <v>NEIVA (HUILA)</v>
          </cell>
          <cell r="N144" t="str">
            <v>NEIVA (HUILA)</v>
          </cell>
          <cell r="O144" t="str">
            <v>LUZ ADRIANA VILLAREAL SANCHEZ</v>
          </cell>
          <cell r="P144">
            <v>36310158</v>
          </cell>
          <cell r="Q144" t="str">
            <v>-</v>
          </cell>
          <cell r="R144" t="str">
            <v>-</v>
          </cell>
          <cell r="S144" t="str">
            <v>-</v>
          </cell>
        </row>
        <row r="145">
          <cell r="B145">
            <v>145</v>
          </cell>
          <cell r="C145">
            <v>2019</v>
          </cell>
          <cell r="D145" t="str">
            <v>3-3-1-15-07-45-1350-000</v>
          </cell>
          <cell r="E145" t="str">
            <v>FDLB-CD-145-2019</v>
          </cell>
          <cell r="F145" t="str">
            <v>Gobierno abierto para una bosa innovadora y mejor para todos</v>
          </cell>
          <cell r="H145">
            <v>580</v>
          </cell>
          <cell r="I145">
            <v>617</v>
          </cell>
          <cell r="J145">
            <v>43516</v>
          </cell>
          <cell r="K145" t="str">
            <v>CONTRATO DE PRESTACION DE SERVICIOS PROFESIONALES</v>
          </cell>
          <cell r="L145" t="str">
            <v>CONTRATACIÓN DIRECTA</v>
          </cell>
          <cell r="M145" t="str">
            <v>-</v>
          </cell>
          <cell r="N145" t="str">
            <v>-</v>
          </cell>
          <cell r="O145" t="str">
            <v>JAIRO  CARDENAS SILVA</v>
          </cell>
          <cell r="P145">
            <v>80577593</v>
          </cell>
          <cell r="Q145" t="str">
            <v>-</v>
          </cell>
          <cell r="S145" t="str">
            <v>-</v>
          </cell>
        </row>
        <row r="146">
          <cell r="B146">
            <v>146</v>
          </cell>
          <cell r="C146">
            <v>2019</v>
          </cell>
          <cell r="D146" t="str">
            <v>3-3-1-15-07-45-1350-000</v>
          </cell>
          <cell r="E146" t="str">
            <v>FDLB-CD-146-2019</v>
          </cell>
          <cell r="F146" t="str">
            <v>Gobierno abierto para una bosa innovadora y mejor para todos</v>
          </cell>
          <cell r="H146">
            <v>531</v>
          </cell>
          <cell r="I146">
            <v>618</v>
          </cell>
          <cell r="J146">
            <v>43516</v>
          </cell>
          <cell r="K146" t="str">
            <v>CONTRATO DE PRESTACION DE SERVICIOS PROFESIONALES</v>
          </cell>
          <cell r="L146" t="str">
            <v>CONTRATACIÓN DIRECTA</v>
          </cell>
          <cell r="M146" t="str">
            <v>-</v>
          </cell>
          <cell r="N146" t="str">
            <v>-</v>
          </cell>
          <cell r="O146" t="str">
            <v>LUCY LEONILA SEPULVEDA ARAUJO</v>
          </cell>
          <cell r="P146">
            <v>52784913</v>
          </cell>
          <cell r="Q146" t="str">
            <v>-</v>
          </cell>
          <cell r="S146" t="str">
            <v>-</v>
          </cell>
        </row>
        <row r="147">
          <cell r="B147">
            <v>147</v>
          </cell>
          <cell r="C147">
            <v>2019</v>
          </cell>
          <cell r="D147" t="str">
            <v>3-3-1-15-07-45-1350-000</v>
          </cell>
          <cell r="E147" t="str">
            <v>FDLB-CD-147-2019</v>
          </cell>
          <cell r="F147" t="str">
            <v>Gobierno abierto para una bosa innovadora y mejor para todos</v>
          </cell>
          <cell r="G147">
            <v>1</v>
          </cell>
          <cell r="H147">
            <v>366</v>
          </cell>
          <cell r="I147">
            <v>619</v>
          </cell>
          <cell r="J147">
            <v>43516</v>
          </cell>
          <cell r="K147" t="str">
            <v>CONTRATO DE PRESTACION DE SERVICIOS PROFESIONALES</v>
          </cell>
          <cell r="L147" t="str">
            <v>CONTRATACIÓN DIRECTA</v>
          </cell>
          <cell r="O147" t="str">
            <v>GLADYS  SIERRA LINARES</v>
          </cell>
          <cell r="P147">
            <v>52496420</v>
          </cell>
          <cell r="Q147" t="str">
            <v>LUIS ALFREDO PAEZ HERNANDEZ</v>
          </cell>
          <cell r="S147" t="str">
            <v>ANGELO GRAVIER</v>
          </cell>
        </row>
        <row r="148">
          <cell r="B148">
            <v>148</v>
          </cell>
          <cell r="C148">
            <v>2019</v>
          </cell>
          <cell r="D148" t="str">
            <v>3-3-1-15-07-45-1350-000</v>
          </cell>
          <cell r="E148" t="str">
            <v>FDLB-CD-148-2019</v>
          </cell>
          <cell r="F148" t="str">
            <v>Gobierno abierto para una bosa innovadora y mejor para todos</v>
          </cell>
          <cell r="G148">
            <v>1</v>
          </cell>
          <cell r="H148">
            <v>518</v>
          </cell>
          <cell r="I148">
            <v>620</v>
          </cell>
          <cell r="J148">
            <v>43516</v>
          </cell>
          <cell r="K148" t="str">
            <v>CONTRATO DE PRESTACION DE SERVICIOS DE APOYO A LA GESTION</v>
          </cell>
          <cell r="L148" t="str">
            <v>CONTRATACIÓN DIRECTA</v>
          </cell>
          <cell r="M148" t="str">
            <v>-</v>
          </cell>
          <cell r="N148" t="str">
            <v>-</v>
          </cell>
          <cell r="O148" t="str">
            <v>AMANDA TERESA CUERVO RODRIGUEZ</v>
          </cell>
          <cell r="P148">
            <v>51896135</v>
          </cell>
          <cell r="Q148" t="str">
            <v>-</v>
          </cell>
          <cell r="S148" t="str">
            <v>-</v>
          </cell>
        </row>
        <row r="149">
          <cell r="B149">
            <v>149</v>
          </cell>
          <cell r="C149">
            <v>2019</v>
          </cell>
          <cell r="D149" t="str">
            <v>3-3-1-15-07-45-1350-000</v>
          </cell>
          <cell r="E149" t="str">
            <v>FDLB-CD-149-2019</v>
          </cell>
          <cell r="F149" t="str">
            <v>Gobierno abierto para una bosa innovadora y mejor para todos</v>
          </cell>
          <cell r="H149">
            <v>599</v>
          </cell>
          <cell r="I149">
            <v>625</v>
          </cell>
          <cell r="J149">
            <v>43517</v>
          </cell>
          <cell r="K149" t="str">
            <v>CONTRATO DE PRESTACION DE SERVICIOS PROFESIONALES</v>
          </cell>
          <cell r="L149" t="str">
            <v>CONTRATACIÓN DIRECTA</v>
          </cell>
          <cell r="M149" t="str">
            <v>YOPAL (CASANARE)</v>
          </cell>
          <cell r="N149" t="str">
            <v>YOPAL (CASANARE)</v>
          </cell>
          <cell r="O149" t="str">
            <v>MIGUEL ANGEL GARCIA RINCON</v>
          </cell>
          <cell r="P149">
            <v>1118554738</v>
          </cell>
          <cell r="Q149" t="str">
            <v>-</v>
          </cell>
          <cell r="S149" t="str">
            <v>-</v>
          </cell>
        </row>
        <row r="150">
          <cell r="B150">
            <v>150</v>
          </cell>
          <cell r="C150">
            <v>2019</v>
          </cell>
          <cell r="D150" t="str">
            <v>3-3-1-15-07-45-1350-000</v>
          </cell>
          <cell r="E150" t="str">
            <v>FDLB-CD-150-2019</v>
          </cell>
          <cell r="F150" t="str">
            <v>Gobierno abierto para una bosa innovadora y mejor para todos</v>
          </cell>
          <cell r="H150">
            <v>556</v>
          </cell>
          <cell r="I150">
            <v>624</v>
          </cell>
          <cell r="J150">
            <v>43517</v>
          </cell>
          <cell r="K150" t="str">
            <v>CONTRATO DE PRESTACION DE SERVICIOS DE APOYO A LA GESTION</v>
          </cell>
          <cell r="L150" t="str">
            <v>CONTRATACIÓN DIRECTA</v>
          </cell>
          <cell r="M150" t="str">
            <v>BOGOTA D.C</v>
          </cell>
          <cell r="N150" t="str">
            <v>BOGOTA D.C</v>
          </cell>
          <cell r="O150" t="str">
            <v>FERNEY RENE GUZMAN RINCON</v>
          </cell>
          <cell r="P150">
            <v>79910952</v>
          </cell>
          <cell r="Q150" t="str">
            <v>-</v>
          </cell>
          <cell r="S150" t="str">
            <v>-</v>
          </cell>
        </row>
        <row r="151">
          <cell r="B151">
            <v>151</v>
          </cell>
          <cell r="C151">
            <v>2019</v>
          </cell>
          <cell r="D151" t="str">
            <v>3-3-1-15-07-45-1350-000</v>
          </cell>
          <cell r="E151" t="str">
            <v>FDLB-CD-151-2019</v>
          </cell>
          <cell r="F151" t="str">
            <v>Gobierno abierto para una bosa innovadora y mejor para todos</v>
          </cell>
          <cell r="G151">
            <v>1</v>
          </cell>
          <cell r="H151">
            <v>503</v>
          </cell>
          <cell r="I151">
            <v>623</v>
          </cell>
          <cell r="J151">
            <v>43517</v>
          </cell>
          <cell r="K151" t="str">
            <v>CONTRATO DE PRESTACION DE SERVICIOS DE APOYO A LA GESTION</v>
          </cell>
          <cell r="L151" t="str">
            <v>CONTRATACIÓN DIRECTA</v>
          </cell>
          <cell r="M151" t="str">
            <v>BOGOTÁ D.C</v>
          </cell>
          <cell r="N151" t="str">
            <v>BOGOTÁ D.C</v>
          </cell>
          <cell r="O151" t="str">
            <v>GERMAN ALFONSO QUINTANA</v>
          </cell>
          <cell r="P151">
            <v>79124980</v>
          </cell>
          <cell r="Q151" t="str">
            <v>-</v>
          </cell>
          <cell r="S151" t="str">
            <v>-</v>
          </cell>
        </row>
        <row r="152">
          <cell r="B152">
            <v>152</v>
          </cell>
          <cell r="C152">
            <v>2019</v>
          </cell>
          <cell r="D152" t="str">
            <v>3-3-1-15-07-45-1350-000</v>
          </cell>
          <cell r="E152" t="str">
            <v>FDLB-CD-152-2019</v>
          </cell>
          <cell r="F152" t="str">
            <v>Gobierno abierto para una bosa innovadora y mejor para todos</v>
          </cell>
          <cell r="H152">
            <v>558</v>
          </cell>
          <cell r="I152">
            <v>622</v>
          </cell>
          <cell r="J152">
            <v>43517</v>
          </cell>
          <cell r="K152" t="str">
            <v>CONTRATO DE PRESTACION DE SERVICIOS DE APOYO A LA GESTION</v>
          </cell>
          <cell r="L152" t="str">
            <v>CONTRATACIÓN DIRECTA</v>
          </cell>
          <cell r="M152" t="str">
            <v>-</v>
          </cell>
          <cell r="N152" t="str">
            <v>-</v>
          </cell>
          <cell r="O152" t="str">
            <v>JORGE ANDRES SANTIAGO TIBAVIZCO</v>
          </cell>
          <cell r="P152">
            <v>1121917074</v>
          </cell>
          <cell r="Q152" t="str">
            <v>-</v>
          </cell>
          <cell r="S152" t="str">
            <v>-</v>
          </cell>
        </row>
        <row r="153">
          <cell r="B153">
            <v>153</v>
          </cell>
          <cell r="C153">
            <v>2019</v>
          </cell>
          <cell r="D153" t="str">
            <v>3-3-1-15-07-45-1350-000</v>
          </cell>
          <cell r="E153" t="str">
            <v>FDLB-CD-153-2019</v>
          </cell>
          <cell r="F153" t="str">
            <v>Gobierno abierto para una bosa innovadora y mejor para todos</v>
          </cell>
          <cell r="H153">
            <v>642</v>
          </cell>
          <cell r="I153">
            <v>621</v>
          </cell>
          <cell r="J153">
            <v>43517</v>
          </cell>
          <cell r="K153" t="str">
            <v>CONTRATO DE PRESTACION DE SERVICIOS PROFESIONALES</v>
          </cell>
          <cell r="L153" t="str">
            <v>CONTRATACIÓN DIRECTA</v>
          </cell>
          <cell r="M153" t="str">
            <v>IBAGUE (TOLIMA)</v>
          </cell>
          <cell r="N153" t="str">
            <v>BOGOTÁ D.C</v>
          </cell>
          <cell r="O153" t="str">
            <v>DIEGO EDUARDO CANESTO ARENAS</v>
          </cell>
          <cell r="P153">
            <v>1018447657</v>
          </cell>
          <cell r="Q153" t="str">
            <v>-</v>
          </cell>
          <cell r="S153" t="str">
            <v>-</v>
          </cell>
        </row>
        <row r="154">
          <cell r="B154">
            <v>154</v>
          </cell>
          <cell r="C154">
            <v>2019</v>
          </cell>
          <cell r="D154" t="str">
            <v>3-3-1-15-07-45-1350-000</v>
          </cell>
          <cell r="E154" t="str">
            <v>FDLB-CD-154-2019</v>
          </cell>
          <cell r="F154" t="str">
            <v>Gobierno abierto para una bosa innovadora y mejor para todos</v>
          </cell>
          <cell r="G154">
            <v>1</v>
          </cell>
          <cell r="H154">
            <v>525</v>
          </cell>
          <cell r="I154">
            <v>627</v>
          </cell>
          <cell r="J154">
            <v>43521</v>
          </cell>
          <cell r="K154" t="str">
            <v>CONTRATO DE PRESTACION DE SERVICIOS DE APOYO A LA GESTION</v>
          </cell>
          <cell r="L154" t="str">
            <v>CONTRATACIÓN DIRECTA</v>
          </cell>
          <cell r="M154" t="str">
            <v>BOGOTÁ D.C</v>
          </cell>
          <cell r="N154" t="str">
            <v>BOGOTÁ D.C</v>
          </cell>
          <cell r="O154" t="str">
            <v>KATHERINE  VARGAS CONTRERAS</v>
          </cell>
          <cell r="P154">
            <v>1014249454</v>
          </cell>
          <cell r="Q154" t="str">
            <v>-</v>
          </cell>
          <cell r="S154" t="str">
            <v>-</v>
          </cell>
        </row>
        <row r="155">
          <cell r="B155">
            <v>155</v>
          </cell>
          <cell r="C155">
            <v>2019</v>
          </cell>
          <cell r="D155" t="str">
            <v>3-3-1-15-07-45-1350-000</v>
          </cell>
          <cell r="E155" t="str">
            <v>FDLB-CD-155-2019</v>
          </cell>
          <cell r="F155" t="str">
            <v>Gobierno abierto para una bosa innovadora y mejor para todos</v>
          </cell>
          <cell r="G155">
            <v>1</v>
          </cell>
          <cell r="H155">
            <v>396</v>
          </cell>
          <cell r="I155">
            <v>628</v>
          </cell>
          <cell r="J155">
            <v>43521</v>
          </cell>
          <cell r="K155" t="str">
            <v>CONTRATO DE PRESTACION DE SERVICIOS PROFESIONALES</v>
          </cell>
          <cell r="L155" t="str">
            <v>CONTRATACIÓN DIRECTA</v>
          </cell>
          <cell r="M155" t="str">
            <v>DUITAMA (BOYACA)</v>
          </cell>
          <cell r="N155" t="str">
            <v>DUITAMA</v>
          </cell>
          <cell r="O155" t="str">
            <v>MARIA ISABEL CARREÑO MARQUEZ</v>
          </cell>
          <cell r="P155">
            <v>23549434</v>
          </cell>
          <cell r="Q155" t="str">
            <v>-</v>
          </cell>
          <cell r="S155" t="str">
            <v>-</v>
          </cell>
        </row>
        <row r="156">
          <cell r="B156">
            <v>156</v>
          </cell>
          <cell r="C156">
            <v>2019</v>
          </cell>
          <cell r="D156" t="str">
            <v>3-3-1-15-07-45-1350-000</v>
          </cell>
          <cell r="E156" t="str">
            <v>FDLB-CD-156-2019</v>
          </cell>
          <cell r="F156" t="str">
            <v>Gobierno abierto para una bosa innovadora y mejor para todos</v>
          </cell>
          <cell r="H156">
            <v>543</v>
          </cell>
          <cell r="I156">
            <v>629</v>
          </cell>
          <cell r="J156">
            <v>43521</v>
          </cell>
          <cell r="K156" t="str">
            <v>CONTRATO DE PRESTACION DE SERVICIOS PROFESIONALES</v>
          </cell>
          <cell r="L156" t="str">
            <v>CONTRATACIÓN DIRECTA</v>
          </cell>
          <cell r="M156" t="str">
            <v>-</v>
          </cell>
          <cell r="N156" t="str">
            <v>-</v>
          </cell>
          <cell r="O156" t="str">
            <v>WILLIAM ALBERTO SUAREZ QUESADA</v>
          </cell>
          <cell r="P156">
            <v>12191821</v>
          </cell>
          <cell r="Q156" t="str">
            <v>-</v>
          </cell>
          <cell r="S156" t="str">
            <v>-</v>
          </cell>
        </row>
        <row r="157">
          <cell r="B157">
            <v>157</v>
          </cell>
          <cell r="C157">
            <v>2019</v>
          </cell>
          <cell r="D157" t="str">
            <v>3-3-1-15-07-45-1350-000</v>
          </cell>
          <cell r="E157" t="str">
            <v>FDLB-CD-157-2019</v>
          </cell>
          <cell r="F157" t="str">
            <v>Gobierno abierto para una bosa innovadora y mejor para todos</v>
          </cell>
          <cell r="G157">
            <v>1</v>
          </cell>
          <cell r="H157">
            <v>510</v>
          </cell>
          <cell r="I157">
            <v>630</v>
          </cell>
          <cell r="J157">
            <v>43522</v>
          </cell>
          <cell r="K157" t="str">
            <v>CONTRATO DE PRESTACION DE SERVICIOS PROFESIONALES</v>
          </cell>
          <cell r="L157" t="str">
            <v>CONTRATACIÓN DIRECTA</v>
          </cell>
          <cell r="M157" t="str">
            <v>BOGOTA D.C</v>
          </cell>
          <cell r="N157" t="str">
            <v>BOGOTA D.C</v>
          </cell>
          <cell r="O157" t="str">
            <v>NATHALIA ANDREA SABA MOYA</v>
          </cell>
          <cell r="P157">
            <v>1022341134</v>
          </cell>
          <cell r="Q157" t="str">
            <v>-</v>
          </cell>
          <cell r="S157" t="str">
            <v>-</v>
          </cell>
        </row>
        <row r="158">
          <cell r="B158">
            <v>158</v>
          </cell>
          <cell r="C158">
            <v>2019</v>
          </cell>
          <cell r="D158" t="str">
            <v>3-3-1-15-07-45-1350-000</v>
          </cell>
          <cell r="E158" t="str">
            <v>FDLB-CD-158-2019</v>
          </cell>
          <cell r="F158" t="str">
            <v>Gobierno abierto para una bosa innovadora y mejor para todos</v>
          </cell>
          <cell r="G158">
            <v>1</v>
          </cell>
          <cell r="H158">
            <v>574</v>
          </cell>
          <cell r="I158">
            <v>643</v>
          </cell>
          <cell r="J158">
            <v>43525</v>
          </cell>
          <cell r="K158" t="str">
            <v>CONTRATO DE PRESTACION DE SERVICIOS PROFESIONALES</v>
          </cell>
          <cell r="L158" t="str">
            <v>CONTRATACIÓN DIRECTA</v>
          </cell>
          <cell r="M158" t="str">
            <v>-</v>
          </cell>
          <cell r="N158" t="str">
            <v>-</v>
          </cell>
          <cell r="O158" t="str">
            <v>JOSE DAVID CRISTANCHO PEREZ</v>
          </cell>
          <cell r="P158">
            <v>79746334</v>
          </cell>
          <cell r="Q158" t="str">
            <v>-</v>
          </cell>
          <cell r="S158" t="str">
            <v>-</v>
          </cell>
        </row>
        <row r="159">
          <cell r="B159">
            <v>159</v>
          </cell>
          <cell r="C159">
            <v>2019</v>
          </cell>
          <cell r="D159" t="str">
            <v>3-3-1-15-01-03-1336-000</v>
          </cell>
          <cell r="E159" t="str">
            <v>FDLB-CD-159-2019</v>
          </cell>
          <cell r="F159" t="str">
            <v>Bosa activa, digna y feliz</v>
          </cell>
          <cell r="G159">
            <v>1</v>
          </cell>
          <cell r="H159">
            <v>437</v>
          </cell>
          <cell r="I159">
            <v>644</v>
          </cell>
          <cell r="J159">
            <v>43525</v>
          </cell>
          <cell r="K159" t="str">
            <v>CONTRATO DE PRESTACION DE SERVICIOS PROFESIONALES</v>
          </cell>
          <cell r="L159" t="str">
            <v>CONTRATACIÓN DIRECTA</v>
          </cell>
          <cell r="O159" t="str">
            <v>MARTHA LUCIA SIERRA RUBIO</v>
          </cell>
          <cell r="P159">
            <v>1018420681</v>
          </cell>
          <cell r="Q159" t="str">
            <v>-</v>
          </cell>
          <cell r="S159" t="str">
            <v>-</v>
          </cell>
        </row>
        <row r="160">
          <cell r="B160">
            <v>160</v>
          </cell>
          <cell r="C160">
            <v>2019</v>
          </cell>
          <cell r="D160" t="str">
            <v>3-3-1-15-07-45-1352-000</v>
          </cell>
          <cell r="E160" t="str">
            <v>FDLB-CD-160-2019</v>
          </cell>
          <cell r="F160" t="str">
            <v>Participación mejor para todos</v>
          </cell>
          <cell r="G160">
            <v>1</v>
          </cell>
          <cell r="H160">
            <v>548</v>
          </cell>
          <cell r="I160">
            <v>645</v>
          </cell>
          <cell r="J160">
            <v>43525</v>
          </cell>
          <cell r="K160" t="str">
            <v>CONTRATO DE PRESTACION DE SERVICIOS DE APOYO A LA GESTION</v>
          </cell>
          <cell r="L160" t="str">
            <v>CONTRATACIÓN DIRECTA</v>
          </cell>
          <cell r="O160" t="str">
            <v>MIGUEL ANGEL GONZALEZ BARRETO</v>
          </cell>
          <cell r="P160" t="str">
            <v>-</v>
          </cell>
          <cell r="Q160" t="str">
            <v>ERIKA GISSELA ZAMUDIO BOLIVAR</v>
          </cell>
          <cell r="S160" t="str">
            <v>OSCAR RUSINQUE</v>
          </cell>
        </row>
        <row r="161">
          <cell r="B161">
            <v>161</v>
          </cell>
          <cell r="C161">
            <v>2019</v>
          </cell>
          <cell r="D161" t="str">
            <v>3-3-1-15-07-45-1350-000</v>
          </cell>
          <cell r="E161" t="str">
            <v>FDLB-CD-161-2019</v>
          </cell>
          <cell r="F161" t="str">
            <v>Gobierno abierto para una bosa innovadora y mejor para todos</v>
          </cell>
          <cell r="H161">
            <v>583</v>
          </cell>
          <cell r="I161">
            <v>635</v>
          </cell>
          <cell r="J161">
            <v>43525</v>
          </cell>
          <cell r="K161" t="str">
            <v>CONTRATO DE PRESTACION DE SERVICIOS PROFESIONALES</v>
          </cell>
          <cell r="L161" t="str">
            <v>CONTRATACIÓN DIRECTA</v>
          </cell>
          <cell r="M161" t="str">
            <v>-</v>
          </cell>
          <cell r="N161" t="str">
            <v>-</v>
          </cell>
          <cell r="O161" t="str">
            <v>JHON ELKIN FEO DUITAMA</v>
          </cell>
          <cell r="P161">
            <v>1030542408</v>
          </cell>
          <cell r="Q161" t="str">
            <v>-</v>
          </cell>
          <cell r="S161" t="str">
            <v>-</v>
          </cell>
        </row>
        <row r="162">
          <cell r="B162">
            <v>162</v>
          </cell>
          <cell r="C162">
            <v>2019</v>
          </cell>
          <cell r="D162" t="str">
            <v>3-3-1-15-07-45-1350-000</v>
          </cell>
          <cell r="E162" t="str">
            <v>FDLB-CD-162-2019</v>
          </cell>
          <cell r="F162" t="str">
            <v>Gobierno abierto para una bosa innovadora y mejor para todos</v>
          </cell>
          <cell r="H162">
            <v>553</v>
          </cell>
          <cell r="I162">
            <v>632</v>
          </cell>
          <cell r="J162">
            <v>43524</v>
          </cell>
          <cell r="K162" t="str">
            <v>CONTRATO DE PRESTACION DE SERVICIOS PROFESIONALES</v>
          </cell>
          <cell r="L162" t="str">
            <v>CONTRATACIÓN DIRECTA</v>
          </cell>
          <cell r="O162" t="str">
            <v>SANDRA MILENA PARRA GOMEZ</v>
          </cell>
          <cell r="P162">
            <v>52347848</v>
          </cell>
          <cell r="Q162" t="str">
            <v>MARIO ALONSO MORENO MONTES</v>
          </cell>
        </row>
        <row r="163">
          <cell r="B163">
            <v>163</v>
          </cell>
          <cell r="C163">
            <v>2019</v>
          </cell>
          <cell r="D163" t="str">
            <v>3-3-1-15-01-11-1342-000</v>
          </cell>
          <cell r="E163" t="str">
            <v>FDLB-CD-163-2019</v>
          </cell>
          <cell r="F163" t="str">
            <v>Bosa, territorio cultural, recreativo y deportivo</v>
          </cell>
          <cell r="H163">
            <v>652</v>
          </cell>
          <cell r="I163">
            <v>636</v>
          </cell>
          <cell r="J163">
            <v>43525</v>
          </cell>
          <cell r="K163" t="str">
            <v>CONTRATO DE PRESTACION DE SERVICIOS PROFESIONALES</v>
          </cell>
          <cell r="L163" t="str">
            <v>CONTRATACIÓN DIRECTA</v>
          </cell>
          <cell r="M163" t="str">
            <v>-</v>
          </cell>
          <cell r="N163" t="str">
            <v>-</v>
          </cell>
          <cell r="O163" t="str">
            <v>JENNY JOHANA HERNANDEZ AGUILAR</v>
          </cell>
          <cell r="P163">
            <v>53131667</v>
          </cell>
          <cell r="Q163" t="str">
            <v>-</v>
          </cell>
          <cell r="S163" t="str">
            <v>-</v>
          </cell>
        </row>
        <row r="164">
          <cell r="B164">
            <v>164</v>
          </cell>
          <cell r="C164">
            <v>2019</v>
          </cell>
          <cell r="D164" t="str">
            <v>3-3-1-15-01-11-1342-000</v>
          </cell>
          <cell r="E164" t="str">
            <v>FDLB-CD-164-2019</v>
          </cell>
          <cell r="F164" t="str">
            <v>Bosa, territorio cultural, recreativo y deportivo</v>
          </cell>
          <cell r="H164">
            <v>656</v>
          </cell>
          <cell r="I164">
            <v>647</v>
          </cell>
          <cell r="J164">
            <v>43525</v>
          </cell>
          <cell r="K164" t="str">
            <v>CONTRATO DE PRESTACION DE SERVICIOS DE APOYO A LA GESTION</v>
          </cell>
          <cell r="L164" t="str">
            <v>CONTRATACIÓN DIRECTA</v>
          </cell>
          <cell r="M164" t="str">
            <v>-</v>
          </cell>
          <cell r="N164" t="str">
            <v>-</v>
          </cell>
          <cell r="O164" t="str">
            <v>BORIS JAVIER ECHEVERRIA GUTIERREZ</v>
          </cell>
          <cell r="P164">
            <v>73574328</v>
          </cell>
          <cell r="Q164" t="str">
            <v>-</v>
          </cell>
          <cell r="S164" t="str">
            <v>-</v>
          </cell>
        </row>
        <row r="165">
          <cell r="B165">
            <v>165</v>
          </cell>
          <cell r="C165">
            <v>2019</v>
          </cell>
          <cell r="D165" t="str">
            <v>3-3-1-15-01-11-1342-000</v>
          </cell>
          <cell r="E165" t="str">
            <v>FDLB-CD-165-2019</v>
          </cell>
          <cell r="F165" t="str">
            <v>Bosa, territorio cultural, recreativo y deportivo</v>
          </cell>
          <cell r="G165">
            <v>1</v>
          </cell>
          <cell r="H165">
            <v>644</v>
          </cell>
          <cell r="I165">
            <v>637</v>
          </cell>
          <cell r="J165">
            <v>43525</v>
          </cell>
          <cell r="K165" t="str">
            <v>CONTRATO DE PRESTACION DE SERVICIOS DE APOYO A LA GESTION</v>
          </cell>
          <cell r="L165" t="str">
            <v>CONTRATACIÓN DIRECTA</v>
          </cell>
          <cell r="M165" t="str">
            <v>-</v>
          </cell>
          <cell r="N165" t="str">
            <v>-</v>
          </cell>
          <cell r="O165" t="str">
            <v>JONATHAN RUBEN VALBUENA CABEZAS</v>
          </cell>
          <cell r="P165">
            <v>1069729325</v>
          </cell>
          <cell r="Q165" t="str">
            <v>JHON EDISON ROJAS VARGAS</v>
          </cell>
          <cell r="R165" t="str">
            <v>-</v>
          </cell>
          <cell r="S165" t="str">
            <v>-</v>
          </cell>
        </row>
        <row r="166">
          <cell r="B166">
            <v>166</v>
          </cell>
          <cell r="C166">
            <v>2019</v>
          </cell>
          <cell r="D166" t="str">
            <v>3-3-1-15-07-45-1350-000</v>
          </cell>
          <cell r="E166" t="str">
            <v>FDLB-CD-166-2019</v>
          </cell>
          <cell r="F166" t="str">
            <v>Gobierno abierto para una bosa innovadora y mejor para todos</v>
          </cell>
          <cell r="G166">
            <v>1</v>
          </cell>
          <cell r="H166">
            <v>451</v>
          </cell>
          <cell r="I166">
            <v>638</v>
          </cell>
          <cell r="J166">
            <v>43525</v>
          </cell>
          <cell r="K166" t="str">
            <v>CONTRATO DE PRESTACION DE SERVICIOS DE APOYO A LA GESTION</v>
          </cell>
          <cell r="L166" t="str">
            <v>CONTRATACIÓN DIRECTA</v>
          </cell>
          <cell r="O166" t="str">
            <v>NICOL YULIANA GAONA ESTUPIÑAN</v>
          </cell>
          <cell r="P166">
            <v>1233693348</v>
          </cell>
          <cell r="Q166" t="str">
            <v>ERIKA GISSELA ZAMUDIO BOLIVAR</v>
          </cell>
          <cell r="S166" t="str">
            <v>-</v>
          </cell>
        </row>
        <row r="167">
          <cell r="B167">
            <v>168</v>
          </cell>
          <cell r="C167">
            <v>2019</v>
          </cell>
          <cell r="D167" t="str">
            <v>3-3-1-15-01-11-1342-000</v>
          </cell>
          <cell r="E167" t="str">
            <v>FDLB-CD-168-2019</v>
          </cell>
          <cell r="F167" t="str">
            <v>Bosa, territorio cultural, recreativo y deportivo</v>
          </cell>
          <cell r="H167">
            <v>648</v>
          </cell>
          <cell r="I167">
            <v>648</v>
          </cell>
          <cell r="J167">
            <v>43525</v>
          </cell>
          <cell r="K167" t="str">
            <v>CONTRATO DE PRESTACION DE SERVICIOS DE APOYO A LA GESTION</v>
          </cell>
          <cell r="L167" t="str">
            <v>CONTRATACIÓN DIRECTA</v>
          </cell>
          <cell r="M167" t="str">
            <v>-</v>
          </cell>
          <cell r="N167" t="str">
            <v>-</v>
          </cell>
          <cell r="O167" t="str">
            <v>MIGUEL ANGEL VANEGAS HUERTA</v>
          </cell>
          <cell r="P167">
            <v>1030599885</v>
          </cell>
          <cell r="Q167" t="str">
            <v>-</v>
          </cell>
          <cell r="S167" t="str">
            <v>-</v>
          </cell>
        </row>
        <row r="168">
          <cell r="B168">
            <v>169</v>
          </cell>
          <cell r="C168">
            <v>2019</v>
          </cell>
          <cell r="D168" t="str">
            <v>3-3-1-15-07-45-1350-000</v>
          </cell>
          <cell r="E168" t="str">
            <v>FDLB-CD-169-2019</v>
          </cell>
          <cell r="F168" t="str">
            <v>Gobierno abierto para una bosa innovadora y mejor para todos</v>
          </cell>
          <cell r="H168">
            <v>497</v>
          </cell>
          <cell r="I168">
            <v>652</v>
          </cell>
          <cell r="J168">
            <v>43525</v>
          </cell>
          <cell r="K168" t="str">
            <v>CONTRATO DE PRESTACION DE SERVICIOS PROFESIONALES</v>
          </cell>
          <cell r="L168" t="str">
            <v>CONTRATACIÓN DIRECTA</v>
          </cell>
          <cell r="M168" t="str">
            <v>-</v>
          </cell>
          <cell r="N168" t="str">
            <v>-</v>
          </cell>
          <cell r="O168" t="str">
            <v>ALEYDA CAROLINA RUIZ ARIAS</v>
          </cell>
          <cell r="P168">
            <v>1032424591</v>
          </cell>
          <cell r="Q168" t="str">
            <v>-</v>
          </cell>
          <cell r="S168" t="str">
            <v>-</v>
          </cell>
        </row>
        <row r="169">
          <cell r="B169">
            <v>170</v>
          </cell>
          <cell r="C169">
            <v>2019</v>
          </cell>
          <cell r="D169" t="str">
            <v>3-3-1-15-01-11-1342-000</v>
          </cell>
          <cell r="E169" t="str">
            <v>FDLB-CD-170-2019</v>
          </cell>
          <cell r="F169" t="str">
            <v>Bosa, territorio cultural, recreativo y deportivo</v>
          </cell>
          <cell r="H169">
            <v>650</v>
          </cell>
          <cell r="I169">
            <v>651</v>
          </cell>
          <cell r="J169">
            <v>43525</v>
          </cell>
          <cell r="K169" t="str">
            <v>CONTRATO DE PRESTACION DE SERVICIOS DE APOYO A LA GESTION</v>
          </cell>
          <cell r="L169" t="str">
            <v>CONTRATACIÓN DIRECTA</v>
          </cell>
          <cell r="M169" t="str">
            <v>-</v>
          </cell>
          <cell r="N169" t="str">
            <v>-</v>
          </cell>
          <cell r="O169" t="str">
            <v>WILLIAM ANDRES OLARTE CORREDOR</v>
          </cell>
          <cell r="P169">
            <v>79995320</v>
          </cell>
          <cell r="Q169" t="str">
            <v>-</v>
          </cell>
          <cell r="S169" t="str">
            <v>-</v>
          </cell>
        </row>
        <row r="170">
          <cell r="B170">
            <v>171</v>
          </cell>
          <cell r="C170">
            <v>2019</v>
          </cell>
          <cell r="D170" t="str">
            <v>3-3-1-15-01-11-1342-000</v>
          </cell>
          <cell r="E170" t="str">
            <v>FDLB-CD-171-2019</v>
          </cell>
          <cell r="F170" t="str">
            <v>Bosa, territorio cultural, recreativo y deportivo</v>
          </cell>
          <cell r="H170">
            <v>649</v>
          </cell>
          <cell r="I170">
            <v>650</v>
          </cell>
          <cell r="J170">
            <v>43525</v>
          </cell>
          <cell r="K170" t="str">
            <v>CONTRATO DE PRESTACION DE SERVICIOS DE APOYO A LA GESTION</v>
          </cell>
          <cell r="L170" t="str">
            <v>CONTRATACIÓN DIRECTA</v>
          </cell>
          <cell r="M170" t="str">
            <v>-</v>
          </cell>
          <cell r="N170" t="str">
            <v>-</v>
          </cell>
          <cell r="O170" t="str">
            <v>LEIDY JOHANA GUAYAZAN GUERRERO</v>
          </cell>
          <cell r="P170">
            <v>1012405684</v>
          </cell>
          <cell r="Q170" t="str">
            <v>-</v>
          </cell>
          <cell r="S170" t="str">
            <v>-</v>
          </cell>
        </row>
        <row r="171">
          <cell r="B171">
            <v>172</v>
          </cell>
          <cell r="C171">
            <v>2019</v>
          </cell>
          <cell r="D171" t="str">
            <v>3-3-1-15-01-11-1342-000</v>
          </cell>
          <cell r="E171" t="str">
            <v>FDLB-CD-172-2019</v>
          </cell>
          <cell r="F171" t="str">
            <v>Bosa, territorio cultural, recreativo y deportivo</v>
          </cell>
          <cell r="H171">
            <v>647</v>
          </cell>
          <cell r="I171">
            <v>649</v>
          </cell>
          <cell r="J171">
            <v>43525</v>
          </cell>
          <cell r="K171" t="str">
            <v>CONTRATO DE PRESTACION DE SERVICIOS DE APOYO A LA GESTION</v>
          </cell>
          <cell r="L171" t="str">
            <v>CONTRATACIÓN DIRECTA</v>
          </cell>
          <cell r="M171" t="str">
            <v>-</v>
          </cell>
          <cell r="N171" t="str">
            <v>-</v>
          </cell>
          <cell r="O171" t="str">
            <v>HEBER ELIAS ROJAS VARGAS</v>
          </cell>
          <cell r="P171">
            <v>1022384587</v>
          </cell>
          <cell r="Q171" t="str">
            <v>-</v>
          </cell>
          <cell r="S171" t="str">
            <v>-</v>
          </cell>
        </row>
        <row r="172">
          <cell r="B172">
            <v>173</v>
          </cell>
          <cell r="C172">
            <v>2019</v>
          </cell>
          <cell r="D172" t="str">
            <v>3-3-1-15-07-45-1350-000</v>
          </cell>
          <cell r="E172" t="str">
            <v>FDLB-CD-173-2019</v>
          </cell>
          <cell r="F172" t="str">
            <v>Gobierno abierto para una bosa innovadora y mejor para todos</v>
          </cell>
          <cell r="H172">
            <v>561</v>
          </cell>
          <cell r="I172">
            <v>646</v>
          </cell>
          <cell r="J172">
            <v>43525</v>
          </cell>
          <cell r="K172" t="str">
            <v>CONTRATO DE PRESTACION DE SERVICIOS PROFESIONALES</v>
          </cell>
          <cell r="L172" t="str">
            <v>CONTRATACIÓN DIRECTA</v>
          </cell>
          <cell r="M172" t="str">
            <v>BUCARAMANGA (SANTANDER)</v>
          </cell>
          <cell r="N172" t="str">
            <v>BUCARAMANGA (SANTANDER)</v>
          </cell>
          <cell r="O172" t="str">
            <v>ROBERTO ANDRES BROCHERO MONTERO</v>
          </cell>
          <cell r="P172">
            <v>1098602654</v>
          </cell>
          <cell r="Q172" t="str">
            <v>-</v>
          </cell>
          <cell r="S172" t="str">
            <v>-</v>
          </cell>
        </row>
        <row r="173">
          <cell r="B173">
            <v>175</v>
          </cell>
          <cell r="C173">
            <v>2019</v>
          </cell>
          <cell r="D173" t="str">
            <v>3-3-1-15-01-11-1342-000</v>
          </cell>
          <cell r="E173" t="str">
            <v>FDLB-CD-175-2019</v>
          </cell>
          <cell r="F173" t="str">
            <v>Bosa, territorio cultural, recreativo y deportivo</v>
          </cell>
          <cell r="H173">
            <v>654</v>
          </cell>
          <cell r="I173">
            <v>642</v>
          </cell>
          <cell r="J173">
            <v>43525</v>
          </cell>
          <cell r="K173" t="str">
            <v>CONTRATO DE PRESTACION DE SERVICIOS DE APOYO A LA GESTION</v>
          </cell>
          <cell r="L173" t="str">
            <v>CONTRATACIÓN DIRECTA</v>
          </cell>
          <cell r="M173" t="str">
            <v>-</v>
          </cell>
          <cell r="N173" t="str">
            <v>-</v>
          </cell>
          <cell r="O173" t="str">
            <v>JHONATAN DAVID VIDAL AREVALO</v>
          </cell>
          <cell r="P173">
            <v>1030647714</v>
          </cell>
          <cell r="Q173" t="str">
            <v>-</v>
          </cell>
          <cell r="S173" t="str">
            <v>-</v>
          </cell>
        </row>
        <row r="174">
          <cell r="B174">
            <v>176</v>
          </cell>
          <cell r="C174">
            <v>2019</v>
          </cell>
          <cell r="D174" t="str">
            <v>3-3-1-15-01-11-1342-000</v>
          </cell>
          <cell r="E174" t="str">
            <v>FDLB-CD-176-2019</v>
          </cell>
          <cell r="F174" t="str">
            <v>Bosa, territorio cultural, recreativo y deportivo</v>
          </cell>
          <cell r="H174">
            <v>653</v>
          </cell>
          <cell r="I174">
            <v>641</v>
          </cell>
          <cell r="J174">
            <v>43525</v>
          </cell>
          <cell r="K174" t="str">
            <v>CONTRATO DE PRESTACION DE SERVICIOS DE APOYO A LA GESTION</v>
          </cell>
          <cell r="L174" t="str">
            <v>CONTRATACIÓN DIRECTA</v>
          </cell>
          <cell r="M174" t="str">
            <v>-</v>
          </cell>
          <cell r="N174" t="str">
            <v>-</v>
          </cell>
          <cell r="O174" t="str">
            <v>ADRIANA LISBET RIVERA DIAZ</v>
          </cell>
          <cell r="P174">
            <v>1033727179</v>
          </cell>
          <cell r="Q174" t="str">
            <v>-</v>
          </cell>
          <cell r="S174" t="str">
            <v>-</v>
          </cell>
        </row>
        <row r="175">
          <cell r="B175">
            <v>177</v>
          </cell>
          <cell r="C175">
            <v>2019</v>
          </cell>
          <cell r="D175" t="str">
            <v>3-3-1-15-01-11-1342-000</v>
          </cell>
          <cell r="E175" t="str">
            <v>FDLB-CD-177-2019</v>
          </cell>
          <cell r="F175" t="str">
            <v>Bosa, territorio cultural, recreativo y deportivo</v>
          </cell>
          <cell r="H175">
            <v>646</v>
          </cell>
          <cell r="I175">
            <v>640</v>
          </cell>
          <cell r="J175">
            <v>43525</v>
          </cell>
          <cell r="K175" t="str">
            <v>CONTRATO DE PRESTACION DE SERVICIOS DE APOYO A LA GESTION</v>
          </cell>
          <cell r="L175" t="str">
            <v>CONTRATACIÓN DIRECTA</v>
          </cell>
          <cell r="M175" t="str">
            <v>-</v>
          </cell>
          <cell r="N175" t="str">
            <v>-</v>
          </cell>
          <cell r="O175" t="str">
            <v>GERMAN EDUARDO ROJAS MORA</v>
          </cell>
          <cell r="P175">
            <v>1024489951</v>
          </cell>
          <cell r="Q175" t="str">
            <v>-</v>
          </cell>
          <cell r="S175" t="str">
            <v>-</v>
          </cell>
        </row>
        <row r="176">
          <cell r="B176">
            <v>178</v>
          </cell>
          <cell r="C176">
            <v>2019</v>
          </cell>
          <cell r="D176" t="str">
            <v>3-3-1-15-01-11-1342-000</v>
          </cell>
          <cell r="E176" t="str">
            <v>FDLB-CD-178-2019</v>
          </cell>
          <cell r="F176" t="str">
            <v>Bosa, territorio cultural, recreativo y deportivo</v>
          </cell>
          <cell r="H176">
            <v>645</v>
          </cell>
          <cell r="I176">
            <v>639</v>
          </cell>
          <cell r="J176">
            <v>43525</v>
          </cell>
          <cell r="K176" t="str">
            <v>CONTRATO DE PRESTACION DE SERVICIOS DE APOYO A LA GESTION</v>
          </cell>
          <cell r="L176" t="str">
            <v>CONTRATACIÓN DIRECTA</v>
          </cell>
          <cell r="M176" t="str">
            <v>-</v>
          </cell>
          <cell r="N176" t="str">
            <v>-</v>
          </cell>
          <cell r="O176" t="str">
            <v>CARLOS ALBERTO ALDANA CALDERON</v>
          </cell>
          <cell r="P176">
            <v>80443506</v>
          </cell>
          <cell r="Q176" t="str">
            <v>-</v>
          </cell>
          <cell r="S176" t="str">
            <v>-</v>
          </cell>
        </row>
        <row r="177">
          <cell r="B177">
            <v>179</v>
          </cell>
          <cell r="C177">
            <v>2019</v>
          </cell>
          <cell r="D177" t="str">
            <v>3.3.1.15.01.11.1342.00</v>
          </cell>
          <cell r="E177" t="str">
            <v>FDLB-CIA-001-2019</v>
          </cell>
          <cell r="F177" t="str">
            <v xml:space="preserve">BOSA TERRITORIO CULTURAL, RECREATICO Y DEPORTIVO </v>
          </cell>
          <cell r="G177" t="str">
            <v>-</v>
          </cell>
          <cell r="H177" t="str">
            <v>-</v>
          </cell>
          <cell r="I177" t="str">
            <v>-</v>
          </cell>
          <cell r="J177" t="str">
            <v>-</v>
          </cell>
          <cell r="K177" t="str">
            <v>CONTRATACIÓN DIRECTA</v>
          </cell>
          <cell r="L177" t="str">
            <v>CONVENIO INTERADMINISTRATIVO</v>
          </cell>
          <cell r="M177" t="str">
            <v>N/A</v>
          </cell>
          <cell r="N177" t="str">
            <v>N/A</v>
          </cell>
          <cell r="O177" t="str">
            <v>ORQUESTA FILARMONICA DE BOGOTÁ</v>
          </cell>
          <cell r="P177">
            <v>899999282</v>
          </cell>
          <cell r="Q177" t="str">
            <v>N/A</v>
          </cell>
          <cell r="R177" t="str">
            <v>N/A</v>
          </cell>
          <cell r="S177" t="str">
            <v>N/A</v>
          </cell>
        </row>
        <row r="178">
          <cell r="B178">
            <v>180</v>
          </cell>
          <cell r="C178">
            <v>2019</v>
          </cell>
          <cell r="D178" t="str">
            <v>3-3-1-15-01-03-1336-000</v>
          </cell>
          <cell r="E178" t="str">
            <v>FDLB-CD-180-2019</v>
          </cell>
          <cell r="F178" t="str">
            <v>Bosa activa, digna y feliz</v>
          </cell>
          <cell r="G178">
            <v>1</v>
          </cell>
          <cell r="H178">
            <v>539</v>
          </cell>
          <cell r="I178">
            <v>653</v>
          </cell>
          <cell r="J178">
            <v>43528</v>
          </cell>
          <cell r="K178" t="str">
            <v>CONTRATO DE PRESTACION DE SERVICIOS PROFESIONALES</v>
          </cell>
          <cell r="L178" t="str">
            <v>CONTRATACIÓN DIRECTA</v>
          </cell>
          <cell r="O178" t="str">
            <v>MONICA ADRIANA HERRERA VACCA</v>
          </cell>
          <cell r="P178">
            <v>52813530</v>
          </cell>
          <cell r="Q178" t="str">
            <v>GUSTAVO ADOLFO ANGEL CASADIEGO</v>
          </cell>
          <cell r="S178" t="str">
            <v>-</v>
          </cell>
        </row>
        <row r="179">
          <cell r="B179">
            <v>181</v>
          </cell>
          <cell r="C179">
            <v>2019</v>
          </cell>
          <cell r="D179" t="str">
            <v>3-3-1-15-07-45-1350-000</v>
          </cell>
          <cell r="E179" t="str">
            <v>FDLB-CD-181-2019</v>
          </cell>
          <cell r="F179" t="str">
            <v>Gobierno abierto para una bosa innovadora y mejor para todos</v>
          </cell>
          <cell r="H179">
            <v>641</v>
          </cell>
          <cell r="I179">
            <v>655</v>
          </cell>
          <cell r="J179">
            <v>43530</v>
          </cell>
          <cell r="K179" t="str">
            <v>CONTRATO DE PRESTACION DE SERVICIOS PROFESIONALES</v>
          </cell>
          <cell r="L179" t="str">
            <v>CONTRATACIÓN DIRECTA</v>
          </cell>
          <cell r="M179" t="str">
            <v>-</v>
          </cell>
          <cell r="N179" t="str">
            <v>-</v>
          </cell>
          <cell r="O179" t="str">
            <v>CAROL LIZETH ESPITIA GARCIA</v>
          </cell>
          <cell r="P179">
            <v>1026296260</v>
          </cell>
          <cell r="Q179" t="str">
            <v>-</v>
          </cell>
          <cell r="S179" t="str">
            <v>-</v>
          </cell>
        </row>
        <row r="180">
          <cell r="B180">
            <v>182</v>
          </cell>
          <cell r="C180">
            <v>2019</v>
          </cell>
          <cell r="D180" t="str">
            <v>3-3-1-15-01-11-1342-000</v>
          </cell>
          <cell r="E180" t="str">
            <v>FDLB-CD-182-2019</v>
          </cell>
          <cell r="F180" t="str">
            <v>Bosa, territorio cultural, recreativo y deportivo</v>
          </cell>
          <cell r="H180">
            <v>651</v>
          </cell>
          <cell r="I180">
            <v>674</v>
          </cell>
          <cell r="J180">
            <v>43545</v>
          </cell>
          <cell r="K180" t="str">
            <v>CONTRATO DE PRESTACION DE SERVICIOS DE APOYO A LA GESTION</v>
          </cell>
          <cell r="L180" t="str">
            <v>CONTRATACIÓN DIRECTA</v>
          </cell>
          <cell r="M180" t="str">
            <v>-</v>
          </cell>
          <cell r="N180" t="str">
            <v>-</v>
          </cell>
          <cell r="O180" t="str">
            <v>JOHAN STEVEN LOZANO SALCEDO</v>
          </cell>
          <cell r="P180">
            <v>1012411013</v>
          </cell>
          <cell r="Q180" t="str">
            <v>-</v>
          </cell>
          <cell r="S180" t="str">
            <v>-</v>
          </cell>
        </row>
        <row r="181">
          <cell r="B181">
            <v>183</v>
          </cell>
          <cell r="C181">
            <v>2019</v>
          </cell>
          <cell r="D181" t="str">
            <v>3-3-1-15-07-45-1350-000</v>
          </cell>
          <cell r="E181" t="str">
            <v>FDLB-CD-183-2019</v>
          </cell>
          <cell r="F181" t="str">
            <v>Gobierno abierto para una bosa innovadora y mejor para todos</v>
          </cell>
          <cell r="G181">
            <v>1</v>
          </cell>
          <cell r="H181">
            <v>657</v>
          </cell>
          <cell r="I181">
            <v>659</v>
          </cell>
          <cell r="J181">
            <v>43535</v>
          </cell>
          <cell r="K181" t="str">
            <v>CONTRATO DE PRESTACION DE SERVICIOS PROFESIONALES</v>
          </cell>
          <cell r="L181" t="str">
            <v>CONTRATACIÓN DIRECTA</v>
          </cell>
          <cell r="M181" t="str">
            <v>BOGOTA D.C</v>
          </cell>
          <cell r="N181" t="str">
            <v>BOGOTA D.C</v>
          </cell>
          <cell r="O181" t="str">
            <v>RICARDO ANDRES BERMUDEZ GARZON</v>
          </cell>
          <cell r="P181">
            <v>1030587586</v>
          </cell>
          <cell r="Q181" t="str">
            <v>-</v>
          </cell>
          <cell r="S181" t="str">
            <v>-</v>
          </cell>
        </row>
        <row r="182">
          <cell r="B182">
            <v>184</v>
          </cell>
          <cell r="C182">
            <v>2019</v>
          </cell>
          <cell r="D182" t="str">
            <v>3-3-1-15-07-45-1350-000</v>
          </cell>
          <cell r="E182" t="str">
            <v>FDLB-CD-184-2019</v>
          </cell>
          <cell r="F182" t="str">
            <v>Gobierno abierto para una bosa innovadora y mejor para todos</v>
          </cell>
          <cell r="G182">
            <v>1</v>
          </cell>
          <cell r="H182">
            <v>662</v>
          </cell>
          <cell r="I182">
            <v>667</v>
          </cell>
          <cell r="J182">
            <v>43536</v>
          </cell>
          <cell r="K182" t="str">
            <v>CONTRATO DE PRESTACION DE SERVICIOS DE APOYO A LA GESTION</v>
          </cell>
          <cell r="L182" t="str">
            <v>CONTRATACIÓN DIRECTA</v>
          </cell>
          <cell r="M182" t="str">
            <v>BOGOTÁ D.C</v>
          </cell>
          <cell r="N182" t="str">
            <v>BOGOTÁ D.C</v>
          </cell>
          <cell r="O182" t="str">
            <v>MARTHA INES BERNAL ALVAREZ</v>
          </cell>
          <cell r="P182">
            <v>52118985</v>
          </cell>
          <cell r="Q182" t="str">
            <v>-</v>
          </cell>
          <cell r="S182" t="str">
            <v>-</v>
          </cell>
        </row>
        <row r="183">
          <cell r="B183">
            <v>185</v>
          </cell>
          <cell r="C183">
            <v>2019</v>
          </cell>
          <cell r="D183" t="str">
            <v>3-1-2-02-02-03-0005-001 Y 3-3-1-15-07-45-1352-000</v>
          </cell>
          <cell r="E183" t="str">
            <v>FDLB-LP-001-2019</v>
          </cell>
          <cell r="F183" t="str">
            <v>Servicios de protección (guardas de seguridad) Y Participación mejor para todos</v>
          </cell>
          <cell r="H183" t="str">
            <v>414 Y 415</v>
          </cell>
          <cell r="I183" t="str">
            <v>663 Y 662</v>
          </cell>
          <cell r="J183">
            <v>43536</v>
          </cell>
          <cell r="K183" t="str">
            <v>CONTRATO DE PRESTACION DE SERVICIOS DE APOYO A LA GESTION</v>
          </cell>
          <cell r="L183" t="str">
            <v>LICITACIÓN PUBLICA</v>
          </cell>
          <cell r="M183" t="str">
            <v>-</v>
          </cell>
          <cell r="N183" t="str">
            <v>-</v>
          </cell>
          <cell r="O183" t="str">
            <v>CELAR LIMITADA</v>
          </cell>
          <cell r="P183">
            <v>800169799</v>
          </cell>
          <cell r="Q183" t="str">
            <v>-</v>
          </cell>
          <cell r="S183" t="str">
            <v>-</v>
          </cell>
        </row>
        <row r="184">
          <cell r="B184">
            <v>186</v>
          </cell>
          <cell r="C184">
            <v>2019</v>
          </cell>
          <cell r="D184" t="str">
            <v>3-3-1-15-01-11-1342-000</v>
          </cell>
          <cell r="E184" t="str">
            <v>FDLB-CD-186-2019</v>
          </cell>
          <cell r="F184" t="str">
            <v>Bosa, territorio cultural, recreativo y deportivo</v>
          </cell>
          <cell r="G184">
            <v>1</v>
          </cell>
          <cell r="H184">
            <v>655</v>
          </cell>
          <cell r="I184">
            <v>669</v>
          </cell>
          <cell r="J184">
            <v>43538</v>
          </cell>
          <cell r="K184" t="str">
            <v>CONTRATO DE PRESTACION DE SERVICIOS DE APOYO A LA GESTION</v>
          </cell>
          <cell r="L184" t="str">
            <v>CONTRATACIÓN DIRECTA</v>
          </cell>
          <cell r="M184" t="str">
            <v>BOGOTA D.C.</v>
          </cell>
          <cell r="N184" t="str">
            <v>BOGOTA D.C.</v>
          </cell>
          <cell r="O184" t="str">
            <v>KELLY JOHANNA CASTILLO CONTRERAS</v>
          </cell>
          <cell r="P184">
            <v>1032474442</v>
          </cell>
          <cell r="Q184" t="str">
            <v>DAVID FERNANDO HERRERA RODRIGUEZ</v>
          </cell>
          <cell r="R184">
            <v>1033771405</v>
          </cell>
          <cell r="S184" t="str">
            <v>-</v>
          </cell>
        </row>
        <row r="185">
          <cell r="B185">
            <v>187</v>
          </cell>
          <cell r="C185">
            <v>2019</v>
          </cell>
          <cell r="D185" t="str">
            <v>3-3-1-15-07-45-1350-000</v>
          </cell>
          <cell r="E185" t="str">
            <v>FDLB-CD-187-2019</v>
          </cell>
          <cell r="F185" t="str">
            <v>Gobierno abierto para una bosa innovadora y mejor para todos</v>
          </cell>
          <cell r="H185">
            <v>420</v>
          </cell>
          <cell r="I185">
            <v>668</v>
          </cell>
          <cell r="J185">
            <v>43538</v>
          </cell>
          <cell r="K185" t="str">
            <v>CONTRATO DE PRESTACION DE SERVICIOS PROFESIONALES</v>
          </cell>
          <cell r="L185" t="str">
            <v>CONTRATACIÓN DIRECTA</v>
          </cell>
          <cell r="M185" t="str">
            <v>-</v>
          </cell>
          <cell r="N185" t="str">
            <v>-</v>
          </cell>
          <cell r="O185" t="str">
            <v>YAMILE  BAHAMON GARCIA</v>
          </cell>
          <cell r="P185">
            <v>35264562</v>
          </cell>
          <cell r="Q185" t="str">
            <v>-</v>
          </cell>
          <cell r="S185" t="str">
            <v>-</v>
          </cell>
        </row>
        <row r="186">
          <cell r="B186">
            <v>188</v>
          </cell>
          <cell r="C186">
            <v>2019</v>
          </cell>
          <cell r="D186" t="str">
            <v>3-3-1-15-07-45-1350-000</v>
          </cell>
          <cell r="E186" t="str">
            <v>FDLB-CD-188-2019</v>
          </cell>
          <cell r="F186" t="str">
            <v>Gobierno abierto para una bosa innovadora y mejor para todos</v>
          </cell>
          <cell r="H186">
            <v>666</v>
          </cell>
          <cell r="I186">
            <v>672</v>
          </cell>
          <cell r="J186">
            <v>43543</v>
          </cell>
          <cell r="K186" t="str">
            <v>CONTRATO DE PRESTACION DE SERVICIOS DE APOYO A LA GESTION</v>
          </cell>
          <cell r="L186" t="str">
            <v>CONTRATACIÓN DIRECTA</v>
          </cell>
          <cell r="M186" t="str">
            <v>ESPINAL (TOLIMA)</v>
          </cell>
          <cell r="N186" t="str">
            <v>ESPINAL (TOLIMA)</v>
          </cell>
          <cell r="O186" t="str">
            <v>JHON JAIRO BARRETO FERIA</v>
          </cell>
          <cell r="P186">
            <v>93136010</v>
          </cell>
          <cell r="Q186" t="str">
            <v>-</v>
          </cell>
          <cell r="S186" t="str">
            <v>-</v>
          </cell>
        </row>
        <row r="187">
          <cell r="B187">
            <v>189</v>
          </cell>
          <cell r="C187">
            <v>2019</v>
          </cell>
          <cell r="D187" t="str">
            <v>3-3-1-15-07-45-1350-000</v>
          </cell>
          <cell r="E187" t="str">
            <v>FDLB-CD-189-2019</v>
          </cell>
          <cell r="F187" t="str">
            <v>Gobierno abierto para una bosa innovadora y mejor para todos</v>
          </cell>
          <cell r="H187">
            <v>663</v>
          </cell>
          <cell r="I187">
            <v>671</v>
          </cell>
          <cell r="J187">
            <v>43543</v>
          </cell>
          <cell r="K187" t="str">
            <v>CONTRATO DE PRESTACION DE SERVICIOS PROFESIONALES</v>
          </cell>
          <cell r="L187" t="str">
            <v>CONTRATACIÓN DIRECTA</v>
          </cell>
          <cell r="M187" t="str">
            <v>-</v>
          </cell>
          <cell r="N187" t="str">
            <v>-</v>
          </cell>
          <cell r="O187" t="str">
            <v>YELIKSA BIBIANA FARFAN SANCHEZ</v>
          </cell>
          <cell r="P187">
            <v>52931481</v>
          </cell>
          <cell r="Q187" t="str">
            <v>-</v>
          </cell>
          <cell r="S187" t="str">
            <v>-</v>
          </cell>
        </row>
        <row r="188">
          <cell r="B188">
            <v>190</v>
          </cell>
          <cell r="C188">
            <v>2019</v>
          </cell>
          <cell r="D188" t="str">
            <v>3-3-1-15-07-45-1350-000</v>
          </cell>
          <cell r="E188" t="str">
            <v>FDLB-CD-190-2019</v>
          </cell>
          <cell r="F188" t="str">
            <v>Gobierno abierto para una bosa innovadora y mejor para todos</v>
          </cell>
          <cell r="H188">
            <v>676</v>
          </cell>
          <cell r="I188">
            <v>675</v>
          </cell>
          <cell r="J188">
            <v>43546</v>
          </cell>
          <cell r="K188" t="str">
            <v>CONTRATO DE PRESTACION DE SERVICIOS DE APOYO A LA GESTION</v>
          </cell>
          <cell r="L188" t="str">
            <v>CONTRATACIÓN DIRECTA</v>
          </cell>
          <cell r="M188" t="str">
            <v>BOGOTA D.C</v>
          </cell>
          <cell r="N188" t="str">
            <v>BOGOTA D.C</v>
          </cell>
          <cell r="O188" t="str">
            <v>CARMEN ELISA LADINO RODRIGUEZ</v>
          </cell>
          <cell r="P188">
            <v>52097227</v>
          </cell>
          <cell r="Q188" t="str">
            <v>-</v>
          </cell>
          <cell r="S188" t="str">
            <v>-</v>
          </cell>
        </row>
        <row r="189">
          <cell r="B189">
            <v>191</v>
          </cell>
          <cell r="C189">
            <v>2019</v>
          </cell>
          <cell r="D189" t="str">
            <v>3-3-1-15-07-45-1350-000</v>
          </cell>
          <cell r="E189" t="str">
            <v>FDLB-CD-191-2019</v>
          </cell>
          <cell r="F189" t="str">
            <v>Gobierno abierto para una bosa innovadora y mejor para todos</v>
          </cell>
          <cell r="H189">
            <v>679</v>
          </cell>
          <cell r="I189">
            <v>676</v>
          </cell>
          <cell r="J189">
            <v>43546</v>
          </cell>
          <cell r="K189" t="str">
            <v>CONTRATO DE PRESTACION DE SERVICIOS DE APOYO A LA GESTION</v>
          </cell>
          <cell r="L189" t="str">
            <v>CONTRATACIÓN DIRECTA</v>
          </cell>
          <cell r="M189" t="str">
            <v>BOGOTA D.C</v>
          </cell>
          <cell r="N189" t="str">
            <v>BOGOTA D.C</v>
          </cell>
          <cell r="O189" t="str">
            <v>CLAUDIA YANNETH MURCIA RUIZ</v>
          </cell>
          <cell r="P189">
            <v>52882598</v>
          </cell>
          <cell r="Q189" t="str">
            <v>-</v>
          </cell>
          <cell r="S189" t="str">
            <v>-</v>
          </cell>
        </row>
        <row r="190">
          <cell r="B190">
            <v>192</v>
          </cell>
          <cell r="C190">
            <v>2019</v>
          </cell>
          <cell r="D190" t="str">
            <v>3-3-1-15-07-45-1350-000</v>
          </cell>
          <cell r="E190" t="str">
            <v>FDLB-CD-192-2019</v>
          </cell>
          <cell r="F190" t="str">
            <v>Gobierno abierto para una bosa innovadora y mejor para todos</v>
          </cell>
          <cell r="H190">
            <v>671</v>
          </cell>
          <cell r="I190">
            <v>678</v>
          </cell>
          <cell r="J190">
            <v>43552</v>
          </cell>
          <cell r="K190" t="str">
            <v>CONTRATO DE PRESTACION DE SERVICIOS PROFESIONALES</v>
          </cell>
          <cell r="L190" t="str">
            <v>CONTRATACIÓN DIRECTA</v>
          </cell>
          <cell r="M190" t="str">
            <v>BOGOTÁ D.C</v>
          </cell>
          <cell r="N190" t="str">
            <v>BOGOTÁ D.C</v>
          </cell>
          <cell r="O190" t="str">
            <v>DIEGO ANDRES CATOLICO AMAYA</v>
          </cell>
          <cell r="P190">
            <v>80851013</v>
          </cell>
          <cell r="Q190" t="str">
            <v>-</v>
          </cell>
          <cell r="S190" t="str">
            <v>-</v>
          </cell>
        </row>
        <row r="191">
          <cell r="B191">
            <v>193</v>
          </cell>
          <cell r="C191">
            <v>2019</v>
          </cell>
          <cell r="D191" t="str">
            <v>3-3-1-15-07-45-1350-000</v>
          </cell>
          <cell r="E191" t="str">
            <v>FDLB-CD-193-2019</v>
          </cell>
          <cell r="F191" t="str">
            <v>Gobierno abierto para una bosa innovadora y mejor para todos</v>
          </cell>
          <cell r="G191">
            <v>1</v>
          </cell>
          <cell r="H191">
            <v>670</v>
          </cell>
          <cell r="I191">
            <v>677</v>
          </cell>
          <cell r="J191">
            <v>43552</v>
          </cell>
          <cell r="K191" t="str">
            <v>CONTRATO DE PRESTACION DE SERVICIOS PROFESIONALES</v>
          </cell>
          <cell r="L191" t="str">
            <v>CONTRATACIÓN DIRECTA</v>
          </cell>
          <cell r="M191" t="str">
            <v>AYAPEL (CORDOBA)</v>
          </cell>
          <cell r="N191" t="str">
            <v>AYAPEL (CORDOBA)</v>
          </cell>
          <cell r="O191" t="str">
            <v>PEDRO FABIO MARQUEZ ARRIETA</v>
          </cell>
          <cell r="P191">
            <v>78113666</v>
          </cell>
          <cell r="Q191" t="str">
            <v>-</v>
          </cell>
          <cell r="S191" t="str">
            <v>-</v>
          </cell>
        </row>
        <row r="192">
          <cell r="B192">
            <v>194</v>
          </cell>
          <cell r="C192">
            <v>2019</v>
          </cell>
          <cell r="D192" t="str">
            <v>3-3-1-15-07-45-1350-000</v>
          </cell>
          <cell r="E192" t="str">
            <v>FDLB-CD-194-2019</v>
          </cell>
          <cell r="F192" t="str">
            <v>Gobierno abierto para una bosa innovadora y mejor para todos</v>
          </cell>
          <cell r="H192">
            <v>669</v>
          </cell>
          <cell r="I192">
            <v>683</v>
          </cell>
          <cell r="J192">
            <v>43556</v>
          </cell>
          <cell r="K192" t="str">
            <v>CONTRATO DE PRESTACION DE SERVICIOS PROFESIONALES</v>
          </cell>
          <cell r="L192" t="str">
            <v>CONTRATACIÓN DIRECTA</v>
          </cell>
          <cell r="M192" t="str">
            <v>BOGOTÁ D.C</v>
          </cell>
          <cell r="N192" t="str">
            <v>BOGOTÁ D.C</v>
          </cell>
          <cell r="O192" t="str">
            <v>HOLMAN FERNANDO PIÑEROS ARENAS</v>
          </cell>
          <cell r="P192">
            <v>80047840</v>
          </cell>
          <cell r="Q192" t="str">
            <v>-</v>
          </cell>
          <cell r="S192" t="str">
            <v>-</v>
          </cell>
        </row>
        <row r="193">
          <cell r="B193">
            <v>195</v>
          </cell>
          <cell r="C193">
            <v>2019</v>
          </cell>
          <cell r="D193" t="str">
            <v>3-3-1-15-07-45-1350-000</v>
          </cell>
          <cell r="E193" t="str">
            <v>FDLB-CD-195-2019</v>
          </cell>
          <cell r="F193" t="str">
            <v>Gobierno abierto para una bosa innovadora y mejor para todos</v>
          </cell>
          <cell r="G193">
            <v>1</v>
          </cell>
          <cell r="H193">
            <v>680</v>
          </cell>
          <cell r="I193">
            <v>685</v>
          </cell>
          <cell r="J193">
            <v>43556</v>
          </cell>
          <cell r="K193" t="str">
            <v>CONTRATO DE PRESTACION DE SERVICIOS DE APOYO A LA GESTION</v>
          </cell>
          <cell r="L193" t="str">
            <v>CONTRATACIÓN DIRECTA</v>
          </cell>
          <cell r="M193" t="str">
            <v>BOGOTA D.C</v>
          </cell>
          <cell r="N193" t="str">
            <v>BOGOTA D.C</v>
          </cell>
          <cell r="O193" t="str">
            <v xml:space="preserve">INGRID KATHERIN RODRIGUEZ HERRERA </v>
          </cell>
          <cell r="P193">
            <v>1031141975</v>
          </cell>
          <cell r="Q193" t="str">
            <v>-</v>
          </cell>
          <cell r="S193" t="str">
            <v>-</v>
          </cell>
        </row>
        <row r="194">
          <cell r="B194">
            <v>196</v>
          </cell>
          <cell r="C194">
            <v>2019</v>
          </cell>
          <cell r="D194" t="str">
            <v>3-3-1-15-07-45-1350-000</v>
          </cell>
          <cell r="E194" t="str">
            <v>FDLB-CD-196-2019</v>
          </cell>
          <cell r="F194" t="str">
            <v>Gobierno abierto para una bosa innovadora y mejor para todos</v>
          </cell>
          <cell r="H194">
            <v>677</v>
          </cell>
          <cell r="I194">
            <v>684</v>
          </cell>
          <cell r="J194">
            <v>43556</v>
          </cell>
          <cell r="K194" t="str">
            <v>CONTRATO DE PRESTACION DE SERVICIOS DE APOYO A LA GESTION</v>
          </cell>
          <cell r="L194" t="str">
            <v>CONTRATACIÓN DIRECTA</v>
          </cell>
          <cell r="M194" t="str">
            <v>BOGOTA D.C</v>
          </cell>
          <cell r="N194" t="str">
            <v>BOGOTA D.C</v>
          </cell>
          <cell r="O194" t="str">
            <v>GERMAN ALBERTO ARANGO CAMARGO</v>
          </cell>
          <cell r="P194">
            <v>80808355</v>
          </cell>
          <cell r="Q194" t="str">
            <v>-</v>
          </cell>
          <cell r="S194" t="str">
            <v>-</v>
          </cell>
        </row>
        <row r="195">
          <cell r="B195">
            <v>197</v>
          </cell>
          <cell r="C195">
            <v>2019</v>
          </cell>
          <cell r="D195" t="str">
            <v>3-3-1-15-07-45-1350-000</v>
          </cell>
          <cell r="E195" t="str">
            <v>FDLB-CD-197-2019</v>
          </cell>
          <cell r="F195" t="str">
            <v>Gobierno abierto para una bosa innovadora y mejor para todos</v>
          </cell>
          <cell r="H195">
            <v>685</v>
          </cell>
          <cell r="I195">
            <v>687</v>
          </cell>
          <cell r="J195">
            <v>43559</v>
          </cell>
          <cell r="K195" t="str">
            <v>CONTRATO DE PRESTACION DE SERVICIOS DE APOYO A LA GESTION</v>
          </cell>
          <cell r="L195" t="str">
            <v>CONTRATACIÓN DIRECTA</v>
          </cell>
          <cell r="M195" t="str">
            <v>-</v>
          </cell>
          <cell r="N195" t="str">
            <v>-</v>
          </cell>
          <cell r="O195" t="str">
            <v>CAMILO ANDREY ROJAS BELTRAN</v>
          </cell>
          <cell r="P195">
            <v>1026586690</v>
          </cell>
          <cell r="Q195" t="str">
            <v>-</v>
          </cell>
          <cell r="S195" t="str">
            <v>-</v>
          </cell>
        </row>
        <row r="196">
          <cell r="B196">
            <v>198</v>
          </cell>
          <cell r="C196">
            <v>2019</v>
          </cell>
          <cell r="D196" t="str">
            <v>3-3-1-15-07-45-1350-000</v>
          </cell>
          <cell r="E196" t="str">
            <v>FDLB-CD-198-2019</v>
          </cell>
          <cell r="F196" t="str">
            <v>Gobierno abierto para una bosa innovadora y mejor para todos</v>
          </cell>
          <cell r="H196">
            <v>684</v>
          </cell>
          <cell r="I196">
            <v>688</v>
          </cell>
          <cell r="J196">
            <v>43560</v>
          </cell>
          <cell r="K196" t="str">
            <v>CONTRATO DE PRESTACION DE SERVICIOS PROFESIONALES</v>
          </cell>
          <cell r="L196" t="str">
            <v>CONTRATACIÓN DIRECTA</v>
          </cell>
          <cell r="M196" t="str">
            <v>-</v>
          </cell>
          <cell r="N196" t="str">
            <v>-</v>
          </cell>
          <cell r="O196" t="str">
            <v>JAIME OTONIEL FRANCISCO HERNANDEZ PULGAR</v>
          </cell>
          <cell r="P196">
            <v>72161857</v>
          </cell>
          <cell r="Q196" t="str">
            <v>-</v>
          </cell>
          <cell r="S196" t="str">
            <v>-</v>
          </cell>
        </row>
        <row r="197">
          <cell r="B197">
            <v>199</v>
          </cell>
          <cell r="C197">
            <v>2019</v>
          </cell>
          <cell r="D197" t="str">
            <v>3-3-1-15-01-03-1336-000</v>
          </cell>
          <cell r="E197" t="str">
            <v>FDLB-CD-199-2019</v>
          </cell>
          <cell r="F197" t="str">
            <v>Bosa activa, digna y feliz</v>
          </cell>
          <cell r="G197">
            <v>1</v>
          </cell>
          <cell r="H197">
            <v>668</v>
          </cell>
          <cell r="I197">
            <v>692</v>
          </cell>
          <cell r="J197">
            <v>43567</v>
          </cell>
          <cell r="K197" t="str">
            <v>CONTRATO DE PRESTACION DE SERVICIOS PROFESIONALES</v>
          </cell>
          <cell r="L197" t="str">
            <v>CONTRATACIÓN DIRECTA</v>
          </cell>
          <cell r="M197" t="str">
            <v>-</v>
          </cell>
          <cell r="N197" t="str">
            <v>-</v>
          </cell>
          <cell r="O197" t="str">
            <v>SONIA GERALDINE RUIZ BARBOSA</v>
          </cell>
          <cell r="P197">
            <v>1030642614</v>
          </cell>
          <cell r="Q197" t="str">
            <v>-</v>
          </cell>
          <cell r="S197" t="str">
            <v>-</v>
          </cell>
        </row>
        <row r="198">
          <cell r="B198">
            <v>200</v>
          </cell>
          <cell r="C198">
            <v>2019</v>
          </cell>
          <cell r="D198" t="str">
            <v>3-3-1-15-07-45-1350-000</v>
          </cell>
          <cell r="E198" t="str">
            <v>FDLB-CD-200-2019</v>
          </cell>
          <cell r="F198" t="str">
            <v>Gobierno abierto para una bosa innovadora y mejor para todos</v>
          </cell>
          <cell r="H198">
            <v>664</v>
          </cell>
          <cell r="I198">
            <v>693</v>
          </cell>
          <cell r="J198">
            <v>43570</v>
          </cell>
          <cell r="K198" t="str">
            <v>CONTRATO DE PRESTACION DE SERVICIOS PROFESIONALES</v>
          </cell>
          <cell r="L198" t="str">
            <v>CONTRATACIÓN DIRECTA</v>
          </cell>
          <cell r="M198" t="str">
            <v>-</v>
          </cell>
          <cell r="N198" t="str">
            <v>-</v>
          </cell>
          <cell r="O198" t="str">
            <v>ALEXANDER  OSPINA GARCIA</v>
          </cell>
          <cell r="P198">
            <v>93418099</v>
          </cell>
          <cell r="Q198" t="str">
            <v>-</v>
          </cell>
          <cell r="S198" t="str">
            <v>-</v>
          </cell>
        </row>
        <row r="199">
          <cell r="B199">
            <v>202</v>
          </cell>
          <cell r="C199">
            <v>2019</v>
          </cell>
          <cell r="D199" t="str">
            <v>3-3-1-15-07-45-1350-000</v>
          </cell>
          <cell r="E199" t="str">
            <v>FDLB-CD-202-2019</v>
          </cell>
          <cell r="F199" t="str">
            <v>Gobierno abierto para una bosa innovadora y mejor para todos</v>
          </cell>
          <cell r="H199">
            <v>683</v>
          </cell>
          <cell r="I199">
            <v>695</v>
          </cell>
          <cell r="J199">
            <v>43578</v>
          </cell>
          <cell r="K199" t="str">
            <v>CONTRATO DE PRESTACION DE SERVICIOS PROFESIONALES</v>
          </cell>
          <cell r="L199" t="str">
            <v>CONTRATACIÓN DIRECTA</v>
          </cell>
          <cell r="M199" t="str">
            <v xml:space="preserve">BOGOTA D.C </v>
          </cell>
          <cell r="N199" t="str">
            <v xml:space="preserve">BOGOTA D.C </v>
          </cell>
          <cell r="O199" t="str">
            <v>FERNANDO AUGUSTO RODRIGUEZ ZARATE</v>
          </cell>
          <cell r="P199">
            <v>1032441478</v>
          </cell>
          <cell r="Q199" t="str">
            <v>-</v>
          </cell>
          <cell r="S199" t="str">
            <v>-</v>
          </cell>
        </row>
        <row r="200">
          <cell r="B200">
            <v>203</v>
          </cell>
          <cell r="C200">
            <v>2019</v>
          </cell>
          <cell r="D200" t="str">
            <v>3-3-1-15-07-45-1350-000</v>
          </cell>
          <cell r="E200" t="str">
            <v>FDLB-CD-203-2019</v>
          </cell>
          <cell r="F200" t="str">
            <v>Gobierno abierto para una bosa innovadora y mejor para todos</v>
          </cell>
          <cell r="H200">
            <v>692</v>
          </cell>
          <cell r="I200">
            <v>700</v>
          </cell>
          <cell r="J200">
            <v>43591</v>
          </cell>
          <cell r="K200" t="str">
            <v>CONTRATO DE PRESTACION DE SERVICIOS PROFESIONALES</v>
          </cell>
          <cell r="L200" t="str">
            <v>CONTRATACIÓN DIRECTA</v>
          </cell>
          <cell r="M200" t="str">
            <v>-</v>
          </cell>
          <cell r="N200" t="str">
            <v>-</v>
          </cell>
          <cell r="O200" t="str">
            <v>ANNY JANETH ANGULO CORDOBA</v>
          </cell>
          <cell r="P200">
            <v>52766399</v>
          </cell>
          <cell r="Q200" t="str">
            <v>-</v>
          </cell>
          <cell r="S200" t="str">
            <v>-</v>
          </cell>
        </row>
        <row r="201">
          <cell r="B201">
            <v>204</v>
          </cell>
          <cell r="C201">
            <v>2019</v>
          </cell>
          <cell r="D201" t="str">
            <v>3-3-1-15-07-45-1350-000</v>
          </cell>
          <cell r="E201" t="str">
            <v>FDLB-CD-204-2019</v>
          </cell>
          <cell r="F201" t="str">
            <v>Gobierno abierto para una bosa innovadora y mejor para todos</v>
          </cell>
          <cell r="H201">
            <v>593</v>
          </cell>
          <cell r="I201">
            <v>705</v>
          </cell>
          <cell r="J201">
            <v>43605</v>
          </cell>
          <cell r="K201" t="str">
            <v>CONTRATO DE PRESTACION DE SERVICIOS PROFESIONALES</v>
          </cell>
          <cell r="L201" t="str">
            <v>CONTRATACIÓN DIRECTA</v>
          </cell>
          <cell r="M201" t="str">
            <v>BOGOTÁ D.C</v>
          </cell>
          <cell r="N201" t="str">
            <v>BOGOTÁ D.C</v>
          </cell>
          <cell r="O201" t="str">
            <v>GILLAND RODOLFO LOPEZ SANTAMARIA</v>
          </cell>
          <cell r="P201">
            <v>11441649</v>
          </cell>
          <cell r="Q201" t="str">
            <v>-</v>
          </cell>
          <cell r="S201" t="str">
            <v>-</v>
          </cell>
        </row>
        <row r="202">
          <cell r="B202">
            <v>205</v>
          </cell>
          <cell r="C202">
            <v>2019</v>
          </cell>
          <cell r="D202" t="str">
            <v>3-1-2-02-02-02-0003-002</v>
          </cell>
          <cell r="E202" t="str">
            <v>FDLB-MC-001-2019</v>
          </cell>
          <cell r="F202" t="str">
            <v>Servicios de arrendamiento sin opción de compra de maquinaria y equipo sin operarios</v>
          </cell>
          <cell r="H202">
            <v>697</v>
          </cell>
          <cell r="I202">
            <v>710</v>
          </cell>
          <cell r="J202">
            <v>43612</v>
          </cell>
          <cell r="K202" t="str">
            <v>ACEPTACION DE OFERTA</v>
          </cell>
          <cell r="L202" t="str">
            <v>MÍNIMA CUANTÍA</v>
          </cell>
          <cell r="M202" t="str">
            <v>-</v>
          </cell>
          <cell r="N202" t="str">
            <v>-</v>
          </cell>
          <cell r="O202" t="str">
            <v>GT GROUP SAS</v>
          </cell>
          <cell r="P202">
            <v>900513249</v>
          </cell>
          <cell r="Q202" t="str">
            <v>-</v>
          </cell>
          <cell r="S202" t="str">
            <v>-</v>
          </cell>
        </row>
        <row r="203">
          <cell r="B203">
            <v>206</v>
          </cell>
          <cell r="C203">
            <v>2019</v>
          </cell>
          <cell r="D203" t="str">
            <v>3-3-1-15-07-45-1350-000</v>
          </cell>
          <cell r="E203" t="str">
            <v>FDLB-CD-206-2019</v>
          </cell>
          <cell r="F203" t="str">
            <v>Gobierno abierto para una bosa innovadora y mejor para todos</v>
          </cell>
          <cell r="G203">
            <v>1</v>
          </cell>
          <cell r="H203">
            <v>661</v>
          </cell>
          <cell r="I203">
            <v>711</v>
          </cell>
          <cell r="J203">
            <v>43614</v>
          </cell>
          <cell r="K203" t="str">
            <v>CONTRATO DE PRESTACION DE SERVICIOS PROFESIONALES</v>
          </cell>
          <cell r="L203" t="str">
            <v>CONTRATACIÓN DIRECTA</v>
          </cell>
          <cell r="M203" t="str">
            <v>-</v>
          </cell>
          <cell r="N203" t="str">
            <v>-</v>
          </cell>
          <cell r="O203" t="str">
            <v>JAIME  RIVERA RODRIGUEZ</v>
          </cell>
          <cell r="P203">
            <v>79471657</v>
          </cell>
          <cell r="Q203" t="str">
            <v>-</v>
          </cell>
          <cell r="S203" t="str">
            <v>-</v>
          </cell>
        </row>
        <row r="204">
          <cell r="B204">
            <v>207</v>
          </cell>
          <cell r="C204">
            <v>2019</v>
          </cell>
          <cell r="D204" t="str">
            <v>3-3-1-15-07-45-1350-000</v>
          </cell>
          <cell r="E204" t="str">
            <v>FDLB-CD-207-2019</v>
          </cell>
          <cell r="F204" t="str">
            <v>Gobierno abierto para una bosa innovadora y mejor para todos</v>
          </cell>
          <cell r="G204">
            <v>1</v>
          </cell>
          <cell r="H204">
            <v>356</v>
          </cell>
          <cell r="I204">
            <v>713</v>
          </cell>
          <cell r="J204">
            <v>43616</v>
          </cell>
          <cell r="K204" t="str">
            <v>CONTRATO DE PRESTACION DE SERVICIOS DE APOYO A LA GESTION</v>
          </cell>
          <cell r="L204" t="str">
            <v>CONTRATACIÓN DIRECTA</v>
          </cell>
          <cell r="M204" t="str">
            <v xml:space="preserve">BOGOTA D.C </v>
          </cell>
          <cell r="N204" t="str">
            <v xml:space="preserve">BOGOTA D.C </v>
          </cell>
          <cell r="O204" t="str">
            <v>SANTIAGO  AVELLANEDA AVELLANEDA</v>
          </cell>
          <cell r="P204">
            <v>1020764012</v>
          </cell>
          <cell r="Q204" t="str">
            <v>-</v>
          </cell>
          <cell r="S204" t="str">
            <v>-</v>
          </cell>
        </row>
        <row r="205">
          <cell r="B205">
            <v>208</v>
          </cell>
          <cell r="C205">
            <v>2019</v>
          </cell>
          <cell r="D205" t="str">
            <v>3-1-2-02-01-02-0006-000</v>
          </cell>
          <cell r="E205" t="str">
            <v>FDLB-MC-002-2019</v>
          </cell>
          <cell r="F205" t="str">
            <v>Productos de caucho y plástico</v>
          </cell>
          <cell r="H205">
            <v>709</v>
          </cell>
          <cell r="I205">
            <v>715</v>
          </cell>
          <cell r="J205">
            <v>43620</v>
          </cell>
          <cell r="K205" t="str">
            <v>CONTRATO DE SUMINISTRO</v>
          </cell>
          <cell r="L205" t="str">
            <v>MÍNIMA CUANTÍA</v>
          </cell>
          <cell r="M205" t="str">
            <v>-</v>
          </cell>
          <cell r="N205" t="str">
            <v>-</v>
          </cell>
          <cell r="O205" t="str">
            <v>COMERCIALIZADORA INTERNACIONAL PRESTIGE S.A.S.</v>
          </cell>
          <cell r="P205">
            <v>830135387</v>
          </cell>
          <cell r="Q205" t="str">
            <v>-</v>
          </cell>
          <cell r="S205" t="str">
            <v>-</v>
          </cell>
        </row>
        <row r="206">
          <cell r="B206">
            <v>210</v>
          </cell>
          <cell r="C206">
            <v>2019</v>
          </cell>
          <cell r="D206" t="str">
            <v>3-3-1-15-07-45-1350-000</v>
          </cell>
          <cell r="E206" t="str">
            <v>FDLB-CD-210-2019</v>
          </cell>
          <cell r="F206" t="str">
            <v>Gobierno abierto para una bosa innovadora y mejor para todos</v>
          </cell>
          <cell r="G206">
            <v>1</v>
          </cell>
          <cell r="H206">
            <v>699</v>
          </cell>
          <cell r="I206">
            <v>714</v>
          </cell>
          <cell r="J206">
            <v>43620</v>
          </cell>
          <cell r="K206" t="str">
            <v>CONTRATO DE PRESTACION DE SERVICIOS DE APOYO A LA GESTION</v>
          </cell>
          <cell r="L206" t="str">
            <v>CONTRATACIÓN DIRECTA</v>
          </cell>
          <cell r="M206" t="str">
            <v>BOGOTÁ D.C</v>
          </cell>
          <cell r="N206" t="str">
            <v>BOGOTÁ D.C</v>
          </cell>
          <cell r="O206" t="str">
            <v>FANNY XIMENA BURITICA RODRIGUEZ</v>
          </cell>
          <cell r="P206">
            <v>1015993581</v>
          </cell>
          <cell r="Q206" t="str">
            <v>ELIZABETH TORO PEREZ</v>
          </cell>
          <cell r="R206" t="str">
            <v>-</v>
          </cell>
          <cell r="S206" t="str">
            <v>-</v>
          </cell>
        </row>
        <row r="207">
          <cell r="B207">
            <v>211</v>
          </cell>
          <cell r="C207">
            <v>2019</v>
          </cell>
          <cell r="D207" t="str">
            <v>3-3-1-15-07-45-1350-000</v>
          </cell>
          <cell r="E207" t="str">
            <v>FDLB-CD-211-2019</v>
          </cell>
          <cell r="F207" t="str">
            <v>Gobierno abierto para una bosa innovadora y mejor para todos</v>
          </cell>
          <cell r="G207">
            <v>1</v>
          </cell>
          <cell r="H207">
            <v>712</v>
          </cell>
          <cell r="I207">
            <v>717</v>
          </cell>
          <cell r="J207">
            <v>43622</v>
          </cell>
          <cell r="K207" t="str">
            <v>CONTRATO DE PRESTACION DE SERVICIOS</v>
          </cell>
          <cell r="L207" t="str">
            <v>CONTRATACIÓN DIRECTA</v>
          </cell>
          <cell r="M207" t="str">
            <v>BOGOTA D.C</v>
          </cell>
          <cell r="N207" t="str">
            <v>BOGOTA D.C</v>
          </cell>
          <cell r="O207" t="str">
            <v>YENNY LORENA GONZALEZ SANABRIA</v>
          </cell>
          <cell r="P207">
            <v>1022378759</v>
          </cell>
          <cell r="Q207" t="str">
            <v>-</v>
          </cell>
          <cell r="S207" t="str">
            <v>-</v>
          </cell>
        </row>
        <row r="208">
          <cell r="B208">
            <v>212</v>
          </cell>
          <cell r="C208">
            <v>2019</v>
          </cell>
          <cell r="D208" t="str">
            <v>3-3-1-15-07-45-1350-000</v>
          </cell>
          <cell r="E208" t="str">
            <v>FDLB-CD-212-2019</v>
          </cell>
          <cell r="F208" t="str">
            <v>Gobierno abierto para una bosa innovadora y mejor para todos</v>
          </cell>
          <cell r="G208">
            <v>1</v>
          </cell>
          <cell r="H208">
            <v>715</v>
          </cell>
          <cell r="I208">
            <v>718</v>
          </cell>
          <cell r="J208">
            <v>43622</v>
          </cell>
          <cell r="K208" t="str">
            <v>CONTRATO DE PRESTACION DE SERVICIOS</v>
          </cell>
          <cell r="L208" t="str">
            <v>CONTRATACIÓN DIRECTA</v>
          </cell>
          <cell r="M208" t="str">
            <v>BOGOTA D.C</v>
          </cell>
          <cell r="N208" t="str">
            <v>BOGOTA D.C</v>
          </cell>
          <cell r="O208" t="str">
            <v>DIEGO ALEJANDRO SILVA ZAPATA</v>
          </cell>
          <cell r="P208">
            <v>80920065</v>
          </cell>
          <cell r="Q208" t="str">
            <v>-</v>
          </cell>
          <cell r="S208" t="str">
            <v>-</v>
          </cell>
        </row>
        <row r="209">
          <cell r="B209">
            <v>213</v>
          </cell>
          <cell r="C209">
            <v>2019</v>
          </cell>
          <cell r="D209" t="str">
            <v>3-3-1-15-07-45-1350-000</v>
          </cell>
          <cell r="E209" t="str">
            <v>FDLB-CD-213-2019</v>
          </cell>
          <cell r="F209" t="str">
            <v>Gobierno abierto para una bosa innovadora y mejor para todos</v>
          </cell>
          <cell r="H209">
            <v>700</v>
          </cell>
          <cell r="I209">
            <v>723</v>
          </cell>
          <cell r="J209">
            <v>43627</v>
          </cell>
          <cell r="K209" t="str">
            <v>CONTRATO DE PRESTACION DE SERVICIOS PROFESIONALES</v>
          </cell>
          <cell r="L209" t="str">
            <v>CONTRATACIÓN DIRECTA</v>
          </cell>
          <cell r="M209" t="str">
            <v xml:space="preserve">BOGOTA D.C </v>
          </cell>
          <cell r="N209" t="str">
            <v xml:space="preserve">BOGOTA D.C </v>
          </cell>
          <cell r="O209" t="str">
            <v>JUAN CARLOS GUZMAN ROJAS</v>
          </cell>
          <cell r="P209">
            <v>1018469710</v>
          </cell>
          <cell r="Q209" t="str">
            <v>MARIA ALEJANDRA  ARIZA ROBELTO</v>
          </cell>
          <cell r="S209" t="str">
            <v>-</v>
          </cell>
        </row>
        <row r="210">
          <cell r="B210">
            <v>214</v>
          </cell>
          <cell r="C210">
            <v>2019</v>
          </cell>
          <cell r="D210" t="str">
            <v>3-3-1-15-01-11-1342-000</v>
          </cell>
          <cell r="E210" t="str">
            <v>FDLB-CD-214-2019</v>
          </cell>
          <cell r="F210" t="str">
            <v>Bosa, territorio cultural, recreativo y deportivo</v>
          </cell>
          <cell r="H210">
            <v>723</v>
          </cell>
          <cell r="I210">
            <v>726</v>
          </cell>
          <cell r="J210">
            <v>43633</v>
          </cell>
          <cell r="K210" t="str">
            <v>CONTRATO DE PRESTACION DE SERVICIOS DE APOYO A LA GESTION</v>
          </cell>
          <cell r="L210" t="str">
            <v>CONTRATACIÓN DIRECTA</v>
          </cell>
          <cell r="M210" t="str">
            <v>-</v>
          </cell>
          <cell r="N210" t="str">
            <v>-</v>
          </cell>
          <cell r="O210" t="str">
            <v>ANDRES FELIPE CARLOSAMA ROSERO</v>
          </cell>
          <cell r="P210">
            <v>1012417238</v>
          </cell>
          <cell r="Q210" t="str">
            <v>-</v>
          </cell>
          <cell r="S210" t="str">
            <v>-</v>
          </cell>
        </row>
        <row r="211">
          <cell r="B211">
            <v>215</v>
          </cell>
          <cell r="C211">
            <v>2019</v>
          </cell>
          <cell r="D211" t="str">
            <v>3-3-1-15-07-45-1350-000</v>
          </cell>
          <cell r="E211" t="str">
            <v>FDLB-CD-215-2019</v>
          </cell>
          <cell r="F211" t="str">
            <v>Gobierno abierto para una bosa innovadora y mejor para todos</v>
          </cell>
          <cell r="G211">
            <v>1</v>
          </cell>
          <cell r="H211">
            <v>716</v>
          </cell>
          <cell r="I211">
            <v>727</v>
          </cell>
          <cell r="J211">
            <v>43633</v>
          </cell>
          <cell r="K211" t="str">
            <v>CONTRATO DE PRESTACION DE SERVICIOS DE APOYO A LA GESTION</v>
          </cell>
          <cell r="L211" t="str">
            <v>CONTRATACIÓN DIRECTA</v>
          </cell>
          <cell r="M211" t="str">
            <v>BOGOTA D.C</v>
          </cell>
          <cell r="N211" t="str">
            <v>BOGOTA D.C</v>
          </cell>
          <cell r="O211" t="str">
            <v>JAVIER RICARDO ACERO LOPEZ</v>
          </cell>
          <cell r="P211">
            <v>1016071417</v>
          </cell>
          <cell r="Q211" t="str">
            <v>-</v>
          </cell>
          <cell r="S211" t="str">
            <v>-</v>
          </cell>
        </row>
        <row r="212">
          <cell r="B212">
            <v>216</v>
          </cell>
          <cell r="C212">
            <v>2019</v>
          </cell>
          <cell r="D212" t="str">
            <v>3-3-1-15-07-45-1350-000</v>
          </cell>
          <cell r="E212" t="str">
            <v>FDLB-CD-216-2019</v>
          </cell>
          <cell r="F212" t="str">
            <v>Gobierno abierto para una bosa innovadora y mejor para todos</v>
          </cell>
          <cell r="G212">
            <v>1</v>
          </cell>
          <cell r="H212">
            <v>711</v>
          </cell>
          <cell r="I212">
            <v>771</v>
          </cell>
          <cell r="J212">
            <v>43648</v>
          </cell>
          <cell r="K212" t="str">
            <v>CONTRATO DE PRESTACION DE SERVICIOS DE APOYO A LA GESTION</v>
          </cell>
          <cell r="L212" t="str">
            <v>CONTRATACIÓN DIRECTA</v>
          </cell>
          <cell r="M212" t="str">
            <v>BOGOTA D.C</v>
          </cell>
          <cell r="N212" t="str">
            <v>BOGOTA D.C</v>
          </cell>
          <cell r="O212" t="str">
            <v>EDISON MAURICIO MAHECHA JIMENEZ</v>
          </cell>
          <cell r="P212">
            <v>1030611428</v>
          </cell>
          <cell r="Q212" t="str">
            <v>PAOLA ANDREA PEREZ REINA</v>
          </cell>
          <cell r="S212" t="str">
            <v>-</v>
          </cell>
        </row>
        <row r="213">
          <cell r="B213">
            <v>217</v>
          </cell>
          <cell r="C213">
            <v>2019</v>
          </cell>
          <cell r="D213" t="str">
            <v>3-3-1-15-07-45-1350-000</v>
          </cell>
          <cell r="E213" t="str">
            <v>FDLB-CD-217-2019</v>
          </cell>
          <cell r="F213" t="str">
            <v>Gobierno abierto para una bosa innovadora y mejor para todos</v>
          </cell>
          <cell r="G213">
            <v>1</v>
          </cell>
          <cell r="H213">
            <v>719</v>
          </cell>
          <cell r="I213">
            <v>724</v>
          </cell>
          <cell r="J213">
            <v>43633</v>
          </cell>
          <cell r="K213" t="str">
            <v>CONTRATO DE PRESTACION DE SERVICIOS DE APOYO A LA GESTION</v>
          </cell>
          <cell r="L213" t="str">
            <v>CONTRATACIÓN DIRECTA</v>
          </cell>
          <cell r="M213" t="str">
            <v>BOGOTA D.C</v>
          </cell>
          <cell r="N213" t="str">
            <v>BOGOTA D.C</v>
          </cell>
          <cell r="O213" t="str">
            <v>DANIEL FELIPE REY BARACALDO</v>
          </cell>
          <cell r="P213">
            <v>1032443962</v>
          </cell>
          <cell r="Q213" t="str">
            <v>-</v>
          </cell>
          <cell r="S213" t="str">
            <v>-</v>
          </cell>
        </row>
        <row r="214">
          <cell r="B214">
            <v>218</v>
          </cell>
          <cell r="C214">
            <v>2019</v>
          </cell>
          <cell r="D214" t="str">
            <v>3-3-1-15-01-11-1342-000</v>
          </cell>
          <cell r="E214" t="str">
            <v>FDLB-CD-218-2019</v>
          </cell>
          <cell r="F214" t="str">
            <v>Bosa, territorio cultural, recreativo y deportivo</v>
          </cell>
          <cell r="H214">
            <v>724</v>
          </cell>
          <cell r="I214">
            <v>725</v>
          </cell>
          <cell r="J214">
            <v>43633</v>
          </cell>
          <cell r="K214" t="str">
            <v>CONTRATO DE PRESTACION DE SERVICIOS DE APOYO A LA GESTION</v>
          </cell>
          <cell r="L214" t="str">
            <v>CONTRATACIÓN DIRECTA</v>
          </cell>
          <cell r="M214" t="str">
            <v>-</v>
          </cell>
          <cell r="N214" t="str">
            <v>-</v>
          </cell>
          <cell r="O214" t="str">
            <v>CARLOS ANDRES TINJACA MARTINEZ</v>
          </cell>
          <cell r="P214">
            <v>80825430</v>
          </cell>
          <cell r="Q214" t="str">
            <v>-</v>
          </cell>
          <cell r="S214" t="str">
            <v>-</v>
          </cell>
        </row>
        <row r="215">
          <cell r="B215">
            <v>219</v>
          </cell>
          <cell r="C215">
            <v>2019</v>
          </cell>
          <cell r="D215" t="str">
            <v>3-3-1-15-03-19-1346-000</v>
          </cell>
          <cell r="E215" t="str">
            <v>FDLB-CD-219-2019</v>
          </cell>
          <cell r="F215" t="str">
            <v>Convivencia ciudadana para una bosa mas segura para todos</v>
          </cell>
          <cell r="H215">
            <v>735</v>
          </cell>
          <cell r="I215">
            <v>728</v>
          </cell>
          <cell r="J215">
            <v>43635</v>
          </cell>
          <cell r="K215" t="str">
            <v>CONTRATO DE PRESTACION DE SERVICIOS PROFESIONALES</v>
          </cell>
          <cell r="L215" t="str">
            <v>CONTRATACIÓN DIRECTA</v>
          </cell>
          <cell r="M215" t="str">
            <v>-</v>
          </cell>
          <cell r="N215" t="str">
            <v>-</v>
          </cell>
          <cell r="O215" t="str">
            <v>JOSE GUILLERMO MARROQUIN GARZON</v>
          </cell>
          <cell r="P215">
            <v>79406793</v>
          </cell>
          <cell r="Q215" t="str">
            <v>-</v>
          </cell>
          <cell r="S215" t="str">
            <v>-</v>
          </cell>
        </row>
        <row r="216">
          <cell r="B216">
            <v>220</v>
          </cell>
          <cell r="C216">
            <v>2019</v>
          </cell>
          <cell r="D216" t="str">
            <v>3-3-1-15-03-19-1346-000</v>
          </cell>
          <cell r="E216" t="str">
            <v>FDLB-CD-220-2019</v>
          </cell>
          <cell r="F216" t="str">
            <v>Convivencia ciudadana para una bosa mas segura para todos</v>
          </cell>
          <cell r="H216">
            <v>736</v>
          </cell>
          <cell r="I216">
            <v>729</v>
          </cell>
          <cell r="J216">
            <v>43635</v>
          </cell>
          <cell r="K216" t="str">
            <v>CONTRATO DE PRESTACION DE SERVICIOS PROFESIONALES</v>
          </cell>
          <cell r="L216" t="str">
            <v>CONTRATACIÓN DIRECTA</v>
          </cell>
          <cell r="M216" t="str">
            <v>-</v>
          </cell>
          <cell r="N216" t="str">
            <v>-</v>
          </cell>
          <cell r="O216" t="str">
            <v>JUAN PABLO MONROY</v>
          </cell>
          <cell r="P216">
            <v>79598896</v>
          </cell>
          <cell r="Q216" t="str">
            <v>-</v>
          </cell>
          <cell r="S216" t="str">
            <v>-</v>
          </cell>
        </row>
        <row r="217">
          <cell r="B217">
            <v>221</v>
          </cell>
          <cell r="C217">
            <v>2019</v>
          </cell>
          <cell r="D217" t="str">
            <v>3-1-2-02-01-02-0002-000</v>
          </cell>
          <cell r="E217" t="str">
            <v>FDLB-SASIP-001-2019</v>
          </cell>
          <cell r="F217" t="str">
            <v>Pasta o pulpa, papel y productos de papel; impresos y artículos relacionados</v>
          </cell>
          <cell r="H217">
            <v>708</v>
          </cell>
          <cell r="I217">
            <v>731</v>
          </cell>
          <cell r="J217">
            <v>43641</v>
          </cell>
          <cell r="K217" t="str">
            <v>CONTRATO DE SUMINISTRO</v>
          </cell>
          <cell r="L217" t="str">
            <v>SELECCIÓN ABREVIADA SUBASTA INVERSA</v>
          </cell>
          <cell r="M217" t="str">
            <v>-</v>
          </cell>
          <cell r="N217" t="str">
            <v>-</v>
          </cell>
          <cell r="O217" t="str">
            <v>ALIANZA ESTRATEGICA OUTSOURCING &amp; SUMINISTROS SAS</v>
          </cell>
          <cell r="P217">
            <v>900157340</v>
          </cell>
          <cell r="Q217" t="str">
            <v>-</v>
          </cell>
          <cell r="S217" t="str">
            <v>-</v>
          </cell>
        </row>
        <row r="218">
          <cell r="B218">
            <v>222</v>
          </cell>
          <cell r="C218">
            <v>2019</v>
          </cell>
          <cell r="D218" t="str">
            <v>3-3-1-15-03-19-1346-000</v>
          </cell>
          <cell r="E218" t="str">
            <v>FDLB-CD-222-2019</v>
          </cell>
          <cell r="F218" t="str">
            <v>Convivencia ciudadana para una bosa mas segura para todos</v>
          </cell>
          <cell r="H218">
            <v>737</v>
          </cell>
          <cell r="I218">
            <v>747</v>
          </cell>
          <cell r="J218">
            <v>43644</v>
          </cell>
          <cell r="K218" t="str">
            <v>CONTRATO DE PRESTACION DE SERVICIOS DE APOYO A LA GESTION</v>
          </cell>
          <cell r="L218" t="str">
            <v>CONTRATACIÓN DIRECTA</v>
          </cell>
          <cell r="M218" t="str">
            <v>-</v>
          </cell>
          <cell r="N218" t="str">
            <v>-</v>
          </cell>
          <cell r="O218" t="str">
            <v>JORGE IVAN ROJAS ANGULO</v>
          </cell>
          <cell r="P218">
            <v>1033804000</v>
          </cell>
          <cell r="Q218" t="str">
            <v>-</v>
          </cell>
          <cell r="S218" t="str">
            <v>-</v>
          </cell>
        </row>
        <row r="219">
          <cell r="B219">
            <v>223</v>
          </cell>
          <cell r="C219">
            <v>2019</v>
          </cell>
          <cell r="D219" t="str">
            <v>3-3-1-15-03-19-1346-000</v>
          </cell>
          <cell r="E219" t="str">
            <v>FDLB-CD-223-2019</v>
          </cell>
          <cell r="F219" t="str">
            <v>Convivencia ciudadana para una bosa mas segura para todos</v>
          </cell>
          <cell r="H219">
            <v>741</v>
          </cell>
          <cell r="I219">
            <v>746</v>
          </cell>
          <cell r="J219">
            <v>43644</v>
          </cell>
          <cell r="K219" t="str">
            <v>CONTRATO DE PRESTACION DE SERVICIOS DE APOYO A LA GESTION</v>
          </cell>
          <cell r="L219" t="str">
            <v>CONTRATACIÓN DIRECTA</v>
          </cell>
          <cell r="M219" t="str">
            <v>-</v>
          </cell>
          <cell r="N219" t="str">
            <v>-</v>
          </cell>
          <cell r="O219" t="str">
            <v>CARLOS ALBERTO ROJAS PARRA</v>
          </cell>
          <cell r="P219">
            <v>80061129</v>
          </cell>
          <cell r="Q219" t="str">
            <v>-</v>
          </cell>
          <cell r="S219" t="str">
            <v>-</v>
          </cell>
        </row>
        <row r="220">
          <cell r="B220">
            <v>224</v>
          </cell>
          <cell r="C220">
            <v>2019</v>
          </cell>
          <cell r="D220" t="str">
            <v>3-3-1-15-03-19-1346-000</v>
          </cell>
          <cell r="E220" t="str">
            <v>FDLB-CD-224-2019</v>
          </cell>
          <cell r="F220" t="str">
            <v>Convivencia ciudadana para una bosa mas segura para todos</v>
          </cell>
          <cell r="H220">
            <v>739</v>
          </cell>
          <cell r="I220">
            <v>740</v>
          </cell>
          <cell r="J220">
            <v>43644</v>
          </cell>
          <cell r="K220" t="str">
            <v>CONTRATO DE PRESTACION DE SERVICIOS DE APOYO A LA GESTION</v>
          </cell>
          <cell r="L220" t="str">
            <v>CONTRATACIÓN DIRECTA</v>
          </cell>
          <cell r="M220" t="str">
            <v>-</v>
          </cell>
          <cell r="N220" t="str">
            <v>-</v>
          </cell>
          <cell r="O220" t="str">
            <v>WILTER JOEL LOPEZ BELLO</v>
          </cell>
          <cell r="P220">
            <v>1012451140</v>
          </cell>
          <cell r="Q220" t="str">
            <v>-</v>
          </cell>
          <cell r="S220" t="str">
            <v>-</v>
          </cell>
        </row>
        <row r="221">
          <cell r="B221">
            <v>225</v>
          </cell>
          <cell r="C221">
            <v>2019</v>
          </cell>
          <cell r="D221" t="str">
            <v>3-3-1-15-03-19-1346-000</v>
          </cell>
          <cell r="E221" t="str">
            <v>FDLB-CD-225-2019</v>
          </cell>
          <cell r="F221" t="str">
            <v>Convivencia ciudadana para una bosa mas segura para todos</v>
          </cell>
          <cell r="H221">
            <v>742</v>
          </cell>
          <cell r="I221">
            <v>739</v>
          </cell>
          <cell r="J221">
            <v>43644</v>
          </cell>
          <cell r="K221" t="str">
            <v>CONTRATO DE PRESTACION DE SERVICIOS DE APOYO A LA GESTION</v>
          </cell>
          <cell r="L221" t="str">
            <v>CONTRATACIÓN DIRECTA</v>
          </cell>
          <cell r="M221" t="str">
            <v>-</v>
          </cell>
          <cell r="N221" t="str">
            <v>-</v>
          </cell>
          <cell r="O221" t="str">
            <v>LUISA FERNANDA GIRALDO RAMIREZ</v>
          </cell>
          <cell r="P221">
            <v>53131603</v>
          </cell>
          <cell r="Q221" t="str">
            <v>-</v>
          </cell>
          <cell r="S221" t="str">
            <v>-</v>
          </cell>
        </row>
        <row r="222">
          <cell r="B222">
            <v>226</v>
          </cell>
          <cell r="C222">
            <v>2019</v>
          </cell>
          <cell r="D222" t="str">
            <v>3-3-1-15-03-19-1346-000</v>
          </cell>
          <cell r="E222" t="str">
            <v>FDLB-CD-226-2019</v>
          </cell>
          <cell r="F222" t="str">
            <v>Convivencia ciudadana para una bosa mas segura para todos</v>
          </cell>
          <cell r="H222">
            <v>738</v>
          </cell>
          <cell r="I222">
            <v>742</v>
          </cell>
          <cell r="J222">
            <v>43644</v>
          </cell>
          <cell r="K222" t="str">
            <v>CONTRATO DE PRESTACION DE SERVICIOS DE APOYO A LA GESTION</v>
          </cell>
          <cell r="L222" t="str">
            <v>CONTRATACIÓN DIRECTA</v>
          </cell>
          <cell r="M222" t="str">
            <v>-</v>
          </cell>
          <cell r="N222" t="str">
            <v>-</v>
          </cell>
          <cell r="O222" t="str">
            <v>CARMEN VIVIANA RUEDA SANGUINO</v>
          </cell>
          <cell r="P222">
            <v>1005329192</v>
          </cell>
          <cell r="Q222" t="str">
            <v>-</v>
          </cell>
          <cell r="S222" t="str">
            <v>-</v>
          </cell>
        </row>
        <row r="223">
          <cell r="B223">
            <v>227</v>
          </cell>
          <cell r="C223">
            <v>2019</v>
          </cell>
          <cell r="D223" t="str">
            <v>3-3-1-15-03-19-1346-000</v>
          </cell>
          <cell r="E223" t="str">
            <v>FDLB-CD-227-2019</v>
          </cell>
          <cell r="F223" t="str">
            <v>Convivencia ciudadana para una bosa mas segura para todos</v>
          </cell>
          <cell r="H223">
            <v>740</v>
          </cell>
          <cell r="I223">
            <v>748</v>
          </cell>
          <cell r="J223">
            <v>43644</v>
          </cell>
          <cell r="K223" t="str">
            <v>CONTRATO DE PRESTACION DE SERVICIOS DE APOYO A LA GESTION</v>
          </cell>
          <cell r="L223" t="str">
            <v>CONTRATACIÓN DIRECTA</v>
          </cell>
          <cell r="M223" t="str">
            <v>-</v>
          </cell>
          <cell r="N223" t="str">
            <v>-</v>
          </cell>
          <cell r="O223" t="str">
            <v>JAIME ANDRES SANCHEZ MARTINEZ</v>
          </cell>
          <cell r="P223">
            <v>80099233</v>
          </cell>
          <cell r="Q223" t="str">
            <v>-</v>
          </cell>
          <cell r="S223" t="str">
            <v>-</v>
          </cell>
        </row>
        <row r="224">
          <cell r="B224">
            <v>228</v>
          </cell>
          <cell r="C224">
            <v>2019</v>
          </cell>
          <cell r="D224" t="str">
            <v>3-3-1-15-03-19-1346-000</v>
          </cell>
          <cell r="E224" t="str">
            <v>FDLB-CD-228-2019</v>
          </cell>
          <cell r="F224" t="str">
            <v>Convivencia ciudadana para una bosa mas segura para todos</v>
          </cell>
          <cell r="H224">
            <v>746</v>
          </cell>
          <cell r="I224">
            <v>745</v>
          </cell>
          <cell r="J224">
            <v>43644</v>
          </cell>
          <cell r="K224" t="str">
            <v>CONTRATO DE PRESTACION DE SERVICIOS DE APOYO A LA GESTION</v>
          </cell>
          <cell r="L224" t="str">
            <v>CONTRATACIÓN DIRECTA</v>
          </cell>
          <cell r="M224" t="str">
            <v>-</v>
          </cell>
          <cell r="N224" t="str">
            <v>-</v>
          </cell>
          <cell r="O224" t="str">
            <v>LEIDY MILENA ROJAS CERON</v>
          </cell>
          <cell r="P224">
            <v>1024502055</v>
          </cell>
          <cell r="Q224" t="str">
            <v>-</v>
          </cell>
          <cell r="S224" t="str">
            <v>-</v>
          </cell>
        </row>
        <row r="225">
          <cell r="B225">
            <v>229</v>
          </cell>
          <cell r="C225">
            <v>2019</v>
          </cell>
          <cell r="D225" t="str">
            <v>3-3-1-15-03-19-1346-000</v>
          </cell>
          <cell r="E225" t="str">
            <v>FDLB-CD-229-2019</v>
          </cell>
          <cell r="F225" t="str">
            <v>Convivencia ciudadana para una bosa mas segura para todos</v>
          </cell>
          <cell r="H225">
            <v>747</v>
          </cell>
          <cell r="I225">
            <v>744</v>
          </cell>
          <cell r="J225">
            <v>43644</v>
          </cell>
          <cell r="K225" t="str">
            <v>CONTRATO DE PRESTACION DE SERVICIOS DE APOYO A LA GESTION</v>
          </cell>
          <cell r="L225" t="str">
            <v>CONTRATACIÓN DIRECTA</v>
          </cell>
          <cell r="M225" t="str">
            <v>-</v>
          </cell>
          <cell r="N225" t="str">
            <v>-</v>
          </cell>
          <cell r="O225" t="str">
            <v>JAVIER ENRIQUE GUZMAN CAMARGO</v>
          </cell>
          <cell r="P225">
            <v>72140467</v>
          </cell>
          <cell r="Q225" t="str">
            <v>-</v>
          </cell>
          <cell r="S225" t="str">
            <v>-</v>
          </cell>
        </row>
        <row r="226">
          <cell r="B226">
            <v>230</v>
          </cell>
          <cell r="C226">
            <v>2019</v>
          </cell>
          <cell r="D226" t="str">
            <v>3-3-1-15-07-45-1350-000</v>
          </cell>
          <cell r="E226" t="str">
            <v>FDLB-CD-230-2019</v>
          </cell>
          <cell r="F226" t="str">
            <v>Gobierno abierto para una bosa innovadora y mejor para todos</v>
          </cell>
          <cell r="H226">
            <v>770</v>
          </cell>
          <cell r="I226">
            <v>755</v>
          </cell>
          <cell r="J226">
            <v>43648</v>
          </cell>
          <cell r="K226" t="str">
            <v>CONTRATO DE PRESTACION DE SERVICIOS DE APOYO A LA GESTION</v>
          </cell>
          <cell r="L226" t="str">
            <v>CONTRATACIÓN DIRECTA</v>
          </cell>
          <cell r="M226" t="str">
            <v>-</v>
          </cell>
          <cell r="N226" t="str">
            <v>-</v>
          </cell>
          <cell r="O226" t="str">
            <v>LORENA ANDREA GARIBELLO MANRIQUE</v>
          </cell>
          <cell r="P226">
            <v>1019113532</v>
          </cell>
          <cell r="Q226" t="str">
            <v>-</v>
          </cell>
          <cell r="S226" t="str">
            <v>-</v>
          </cell>
        </row>
        <row r="227">
          <cell r="B227">
            <v>231</v>
          </cell>
          <cell r="C227">
            <v>2019</v>
          </cell>
          <cell r="D227" t="str">
            <v>3-3-1-15-03-19-1346-000</v>
          </cell>
          <cell r="E227" t="str">
            <v>FDLB-CD-231-2019</v>
          </cell>
          <cell r="F227" t="str">
            <v>Convivencia ciudadana para una bosa mas segura para todos</v>
          </cell>
          <cell r="H227">
            <v>751</v>
          </cell>
          <cell r="I227">
            <v>752</v>
          </cell>
          <cell r="J227">
            <v>43648</v>
          </cell>
          <cell r="K227" t="str">
            <v>CONTRATO DE PRESTACION DE SERVICIOS PROFESIONALES</v>
          </cell>
          <cell r="L227" t="str">
            <v>CONTRATACIÓN DIRECTA</v>
          </cell>
          <cell r="M227" t="str">
            <v>-</v>
          </cell>
          <cell r="N227" t="str">
            <v>-</v>
          </cell>
          <cell r="O227" t="str">
            <v>ALVARO  BERNAL RUIZ</v>
          </cell>
          <cell r="P227">
            <v>79332308</v>
          </cell>
          <cell r="Q227" t="str">
            <v>-</v>
          </cell>
          <cell r="S227" t="str">
            <v>-</v>
          </cell>
        </row>
        <row r="228">
          <cell r="B228">
            <v>232</v>
          </cell>
          <cell r="C228">
            <v>2019</v>
          </cell>
          <cell r="D228" t="str">
            <v>3-3-1-15-03-19-1346-000</v>
          </cell>
          <cell r="E228" t="str">
            <v>FDLB-CD-232-2019</v>
          </cell>
          <cell r="F228" t="str">
            <v>Convivencia ciudadana para una bosa mas segura para todos</v>
          </cell>
          <cell r="H228">
            <v>733</v>
          </cell>
          <cell r="I228">
            <v>754</v>
          </cell>
          <cell r="J228">
            <v>43648</v>
          </cell>
          <cell r="K228" t="str">
            <v>CONTRATO DE PRESTACION DE SERVICIOS DE APOYO A LA GESTION</v>
          </cell>
          <cell r="L228" t="str">
            <v>CONTRATACIÓN DIRECTA</v>
          </cell>
          <cell r="M228" t="str">
            <v>-</v>
          </cell>
          <cell r="N228" t="str">
            <v>-</v>
          </cell>
          <cell r="O228" t="str">
            <v>CLAUDIA NELLY MORA RIOS</v>
          </cell>
          <cell r="P228">
            <v>1012352395</v>
          </cell>
          <cell r="Q228" t="str">
            <v>-</v>
          </cell>
          <cell r="S228" t="str">
            <v>-</v>
          </cell>
        </row>
        <row r="229">
          <cell r="B229">
            <v>233</v>
          </cell>
          <cell r="C229">
            <v>2019</v>
          </cell>
          <cell r="D229" t="str">
            <v>3-3-1-15-07-45-1350-000</v>
          </cell>
          <cell r="E229" t="str">
            <v>FDLB-CD-233-2019</v>
          </cell>
          <cell r="F229" t="str">
            <v>Gobierno abierto para una bosa innovadora y mejor para todos</v>
          </cell>
          <cell r="G229">
            <v>1</v>
          </cell>
          <cell r="H229">
            <v>765</v>
          </cell>
          <cell r="I229">
            <v>765</v>
          </cell>
          <cell r="J229">
            <v>43648</v>
          </cell>
          <cell r="K229" t="str">
            <v>CONTRATO DE PRESTACION DE SERVICIOS DE APOYO A LA GESTION</v>
          </cell>
          <cell r="L229" t="str">
            <v>CONTRATACIÓN DIRECTA</v>
          </cell>
          <cell r="O229" t="str">
            <v>CONSTANZA LILIANA LETRADO CASTRO</v>
          </cell>
          <cell r="P229">
            <v>52235685</v>
          </cell>
          <cell r="Q229" t="str">
            <v>-</v>
          </cell>
          <cell r="S229" t="str">
            <v>-</v>
          </cell>
        </row>
        <row r="230">
          <cell r="B230">
            <v>234</v>
          </cell>
          <cell r="C230">
            <v>2019</v>
          </cell>
          <cell r="D230" t="str">
            <v>3-3-1-15-03-19-1346-000</v>
          </cell>
          <cell r="E230" t="str">
            <v>FDLB-CD-234-2019</v>
          </cell>
          <cell r="F230" t="str">
            <v>Convivencia ciudadana para una bosa mas segura para todos</v>
          </cell>
          <cell r="H230">
            <v>745</v>
          </cell>
          <cell r="I230">
            <v>767</v>
          </cell>
          <cell r="J230">
            <v>43648</v>
          </cell>
          <cell r="K230" t="str">
            <v>CONTRATO DE PRESTACION DE SERVICIOS DE APOYO A LA GESTION</v>
          </cell>
          <cell r="L230" t="str">
            <v>CONTRATACIÓN DIRECTA</v>
          </cell>
          <cell r="M230" t="str">
            <v>-</v>
          </cell>
          <cell r="N230" t="str">
            <v>-</v>
          </cell>
          <cell r="O230" t="str">
            <v>ANDRES LEONARDO RAMIREZ RODRIGUEZ</v>
          </cell>
          <cell r="P230">
            <v>1032450998</v>
          </cell>
          <cell r="Q230" t="str">
            <v>-</v>
          </cell>
          <cell r="S230" t="str">
            <v>-</v>
          </cell>
        </row>
        <row r="231">
          <cell r="B231">
            <v>235</v>
          </cell>
          <cell r="C231">
            <v>2019</v>
          </cell>
          <cell r="D231" t="str">
            <v>3-3-1-15-03-19-1346-000</v>
          </cell>
          <cell r="E231" t="str">
            <v>FDLB-CD-235-2019</v>
          </cell>
          <cell r="F231" t="str">
            <v>Convivencia ciudadana para una bosa mas segura para todos</v>
          </cell>
          <cell r="H231">
            <v>749</v>
          </cell>
          <cell r="I231">
            <v>741</v>
          </cell>
          <cell r="J231">
            <v>43644</v>
          </cell>
          <cell r="K231" t="str">
            <v>CONTRATO DE PRESTACION DE SERVICIOS DE APOYO A LA GESTION</v>
          </cell>
          <cell r="L231" t="str">
            <v>CONTRATACIÓN DIRECTA</v>
          </cell>
          <cell r="M231" t="str">
            <v>-</v>
          </cell>
          <cell r="N231" t="str">
            <v>-</v>
          </cell>
          <cell r="O231" t="str">
            <v>DAVID ANDRES SEGURA ORTIZ</v>
          </cell>
          <cell r="P231">
            <v>1010181876</v>
          </cell>
          <cell r="Q231" t="str">
            <v>-</v>
          </cell>
          <cell r="S231" t="str">
            <v>-</v>
          </cell>
        </row>
        <row r="232">
          <cell r="B232">
            <v>236</v>
          </cell>
          <cell r="C232">
            <v>2019</v>
          </cell>
          <cell r="D232" t="str">
            <v>3-3-1-15-03-19-1346-000</v>
          </cell>
          <cell r="E232" t="str">
            <v>FDLB-CD-236-2019</v>
          </cell>
          <cell r="F232" t="str">
            <v>Convivencia ciudadana para una bosa mas segura para todos</v>
          </cell>
          <cell r="H232">
            <v>750</v>
          </cell>
          <cell r="I232">
            <v>743</v>
          </cell>
          <cell r="J232">
            <v>43644</v>
          </cell>
          <cell r="K232" t="str">
            <v>CONTRATO DE PRESTACION DE SERVICIOS DE APOYO A LA GESTION</v>
          </cell>
          <cell r="L232" t="str">
            <v>CONTRATACIÓN DIRECTA</v>
          </cell>
          <cell r="M232" t="str">
            <v>-</v>
          </cell>
          <cell r="N232" t="str">
            <v>-</v>
          </cell>
          <cell r="O232" t="str">
            <v>WILMAR RODOLFO LOPEZ MORENO</v>
          </cell>
          <cell r="P232">
            <v>79634023</v>
          </cell>
          <cell r="Q232" t="str">
            <v>-</v>
          </cell>
          <cell r="S232" t="str">
            <v>-</v>
          </cell>
        </row>
        <row r="233">
          <cell r="B233">
            <v>237</v>
          </cell>
          <cell r="C233">
            <v>2019</v>
          </cell>
          <cell r="D233" t="str">
            <v>3-3-1-15-03-19-1346-000</v>
          </cell>
          <cell r="E233" t="str">
            <v>FDLB-CD-237-2019</v>
          </cell>
          <cell r="F233" t="str">
            <v>Convivencia ciudadana para una bosa mas segura para todos</v>
          </cell>
          <cell r="H233">
            <v>753</v>
          </cell>
          <cell r="I233">
            <v>756</v>
          </cell>
          <cell r="J233">
            <v>43648</v>
          </cell>
          <cell r="K233" t="str">
            <v>CONTRATO DE PRESTACION DE SERVICIOS DE APOYO A LA GESTION</v>
          </cell>
          <cell r="L233" t="str">
            <v>CONTRATACIÓN DIRECTA</v>
          </cell>
          <cell r="M233" t="str">
            <v>-</v>
          </cell>
          <cell r="N233" t="str">
            <v>-</v>
          </cell>
          <cell r="O233" t="str">
            <v>NELSON  MENDOZA BARAHONA</v>
          </cell>
          <cell r="P233">
            <v>80268600</v>
          </cell>
          <cell r="Q233" t="str">
            <v>-</v>
          </cell>
          <cell r="S233" t="str">
            <v>-</v>
          </cell>
        </row>
        <row r="234">
          <cell r="B234">
            <v>238</v>
          </cell>
          <cell r="C234">
            <v>2019</v>
          </cell>
          <cell r="D234" t="str">
            <v>3-3-1-15-03-19-1346-000</v>
          </cell>
          <cell r="E234" t="str">
            <v>FDLB-CD-238-2019</v>
          </cell>
          <cell r="F234" t="str">
            <v>Convivencia ciudadana para una bosa mas segura para todos</v>
          </cell>
          <cell r="H234">
            <v>755</v>
          </cell>
          <cell r="I234">
            <v>764</v>
          </cell>
          <cell r="J234">
            <v>43648</v>
          </cell>
          <cell r="K234" t="str">
            <v>CONTRATO DE PRESTACION DE SERVICIOS DE APOYO A LA GESTION</v>
          </cell>
          <cell r="L234" t="str">
            <v>CONTRATACIÓN DIRECTA</v>
          </cell>
          <cell r="O234" t="str">
            <v xml:space="preserve">JENNY ANDREA MURCIA VENEGAS  </v>
          </cell>
          <cell r="P234" t="str">
            <v>-</v>
          </cell>
          <cell r="Q234" t="str">
            <v>LAURA ALEJANDRA CUERVO VEGA</v>
          </cell>
        </row>
        <row r="235">
          <cell r="B235">
            <v>239</v>
          </cell>
          <cell r="C235">
            <v>2019</v>
          </cell>
          <cell r="D235" t="str">
            <v>3-3-1-15-03-19-1346-000</v>
          </cell>
          <cell r="E235" t="str">
            <v>FDLB-CD-239-2019</v>
          </cell>
          <cell r="F235" t="str">
            <v>Convivencia ciudadana para una bosa mas segura para todos</v>
          </cell>
          <cell r="H235">
            <v>743</v>
          </cell>
          <cell r="I235">
            <v>763</v>
          </cell>
          <cell r="J235">
            <v>43648</v>
          </cell>
          <cell r="K235" t="str">
            <v>CONTRATO DE PRESTACION DE SERVICIOS DE APOYO A LA GESTION</v>
          </cell>
          <cell r="L235" t="str">
            <v>CONTRATACIÓN DIRECTA</v>
          </cell>
          <cell r="M235" t="str">
            <v>-</v>
          </cell>
          <cell r="N235" t="str">
            <v>-</v>
          </cell>
          <cell r="O235" t="str">
            <v>STEVEN ANDRES VACA VERGARA</v>
          </cell>
          <cell r="P235">
            <v>1012423844</v>
          </cell>
          <cell r="Q235" t="str">
            <v>-</v>
          </cell>
          <cell r="S235" t="str">
            <v>-</v>
          </cell>
        </row>
        <row r="236">
          <cell r="B236">
            <v>240</v>
          </cell>
          <cell r="C236">
            <v>2019</v>
          </cell>
          <cell r="D236" t="str">
            <v>3-3-1-15-03-19-1346-000</v>
          </cell>
          <cell r="E236" t="str">
            <v>FDLB-CD-240-2019</v>
          </cell>
          <cell r="F236" t="str">
            <v>Convivencia ciudadana para una bosa mas segura para todos</v>
          </cell>
          <cell r="H236">
            <v>754</v>
          </cell>
          <cell r="I236">
            <v>759</v>
          </cell>
          <cell r="J236">
            <v>43648</v>
          </cell>
          <cell r="K236" t="str">
            <v>CONTRATO DE PRESTACION DE SERVICIOS DE APOYO A LA GESTION</v>
          </cell>
          <cell r="L236" t="str">
            <v>CONTRATACIÓN DIRECTA</v>
          </cell>
          <cell r="M236" t="str">
            <v>-</v>
          </cell>
          <cell r="N236" t="str">
            <v>-</v>
          </cell>
          <cell r="O236" t="str">
            <v>JAIME  ARDILA GRACIA</v>
          </cell>
          <cell r="P236">
            <v>79906217</v>
          </cell>
          <cell r="Q236" t="str">
            <v>-</v>
          </cell>
          <cell r="S236" t="str">
            <v>-</v>
          </cell>
        </row>
        <row r="237">
          <cell r="B237">
            <v>241</v>
          </cell>
          <cell r="C237">
            <v>2019</v>
          </cell>
          <cell r="D237" t="str">
            <v>3-3-1-15-07-45-1350-000</v>
          </cell>
          <cell r="E237" t="str">
            <v>FDLB-CD-241-2019</v>
          </cell>
          <cell r="F237" t="str">
            <v>Gobierno abierto para una bosa innovadora y mejor para todos</v>
          </cell>
          <cell r="G237">
            <v>1</v>
          </cell>
          <cell r="H237">
            <v>767</v>
          </cell>
          <cell r="I237">
            <v>769</v>
          </cell>
          <cell r="J237">
            <v>43648</v>
          </cell>
          <cell r="K237" t="str">
            <v>CONTRATO DE PRESTACION DE SERVICIOS DE APOYO A LA GESTION</v>
          </cell>
          <cell r="L237" t="str">
            <v>CONTRATACIÓN DIRECTA</v>
          </cell>
          <cell r="M237" t="str">
            <v>BOGOTA D.C</v>
          </cell>
          <cell r="N237" t="str">
            <v>BOGOTA D.C</v>
          </cell>
          <cell r="O237" t="str">
            <v>KAREN GISELL VILLAMIL FRANCO</v>
          </cell>
          <cell r="P237">
            <v>1012406619</v>
          </cell>
          <cell r="Q237" t="str">
            <v>-</v>
          </cell>
          <cell r="S237" t="str">
            <v>-</v>
          </cell>
        </row>
        <row r="238">
          <cell r="B238">
            <v>242</v>
          </cell>
          <cell r="C238">
            <v>2019</v>
          </cell>
          <cell r="D238" t="str">
            <v>3-3-1-15-03-19-1346-000</v>
          </cell>
          <cell r="E238" t="str">
            <v>FDLB-CD-242-2019</v>
          </cell>
          <cell r="F238" t="str">
            <v>Convivencia ciudadana para una bosa mas segura para todos</v>
          </cell>
          <cell r="H238">
            <v>748</v>
          </cell>
          <cell r="I238">
            <v>761</v>
          </cell>
          <cell r="J238">
            <v>43648</v>
          </cell>
          <cell r="K238" t="str">
            <v>CONTRATO DE PRESTACION DE SERVICIOS DE APOYO A LA GESTION</v>
          </cell>
          <cell r="L238" t="str">
            <v>CONTRATACIÓN DIRECTA</v>
          </cell>
          <cell r="M238" t="str">
            <v>-</v>
          </cell>
          <cell r="N238" t="str">
            <v>-</v>
          </cell>
          <cell r="O238" t="str">
            <v>CESAR EDUARDO SEGURA MONTENEGRO</v>
          </cell>
          <cell r="P238">
            <v>1016011295</v>
          </cell>
          <cell r="Q238" t="str">
            <v>-</v>
          </cell>
          <cell r="S238" t="str">
            <v>-</v>
          </cell>
        </row>
        <row r="239">
          <cell r="B239">
            <v>243</v>
          </cell>
          <cell r="C239">
            <v>2019</v>
          </cell>
          <cell r="D239" t="str">
            <v>3-3-1-15-07-45-1350-000</v>
          </cell>
          <cell r="E239" t="str">
            <v>FDLB-CD-243-2019</v>
          </cell>
          <cell r="F239" t="str">
            <v>Gobierno abierto para una bosa innovadora y mejor para todos</v>
          </cell>
          <cell r="H239">
            <v>771</v>
          </cell>
          <cell r="I239">
            <v>757</v>
          </cell>
          <cell r="J239">
            <v>43648</v>
          </cell>
          <cell r="K239" t="str">
            <v>CONTRATO DE PRESTACION DE SERVICIOS DE APOYO A LA GESTION</v>
          </cell>
          <cell r="L239" t="str">
            <v>CONTRATACIÓN DIRECTA</v>
          </cell>
          <cell r="M239" t="str">
            <v>-</v>
          </cell>
          <cell r="N239" t="str">
            <v>-</v>
          </cell>
          <cell r="O239" t="str">
            <v>ANA CONSUELO GARIBELLO BELLO</v>
          </cell>
          <cell r="P239">
            <v>39643130</v>
          </cell>
          <cell r="Q239" t="str">
            <v>-</v>
          </cell>
          <cell r="S239" t="str">
            <v>-</v>
          </cell>
        </row>
        <row r="240">
          <cell r="B240">
            <v>244</v>
          </cell>
          <cell r="C240">
            <v>2019</v>
          </cell>
          <cell r="D240" t="str">
            <v>3-3-1-15-03-19-1346-000</v>
          </cell>
          <cell r="E240" t="str">
            <v>FDLB-CD-244-2019</v>
          </cell>
          <cell r="F240" t="str">
            <v>Convivencia ciudadana para una bosa mas segura para todos</v>
          </cell>
          <cell r="H240">
            <v>752</v>
          </cell>
          <cell r="I240">
            <v>768</v>
          </cell>
          <cell r="J240">
            <v>43648</v>
          </cell>
          <cell r="K240" t="str">
            <v>CONTRATO DE PRESTACION DE SERVICIOS DE APOYO A LA GESTION</v>
          </cell>
          <cell r="L240" t="str">
            <v>CONTRATACIÓN DIRECTA</v>
          </cell>
          <cell r="M240" t="str">
            <v>-</v>
          </cell>
          <cell r="N240" t="str">
            <v>-</v>
          </cell>
          <cell r="O240" t="str">
            <v>MARIA ELENA  MEJIA QUINTANILLA</v>
          </cell>
          <cell r="P240">
            <v>28089387</v>
          </cell>
          <cell r="Q240" t="str">
            <v>-</v>
          </cell>
          <cell r="S240" t="str">
            <v>-</v>
          </cell>
        </row>
        <row r="241">
          <cell r="B241">
            <v>245</v>
          </cell>
          <cell r="C241">
            <v>2019</v>
          </cell>
          <cell r="D241" t="str">
            <v>3-3-1-15-07-45-1350-000</v>
          </cell>
          <cell r="E241" t="str">
            <v>FDLB-CD-245-2019</v>
          </cell>
          <cell r="F241" t="str">
            <v>Gobierno abierto para una bosa innovadora y mejor para todos</v>
          </cell>
          <cell r="G241">
            <v>1</v>
          </cell>
          <cell r="H241">
            <v>766</v>
          </cell>
          <cell r="I241">
            <v>760</v>
          </cell>
          <cell r="J241">
            <v>43648</v>
          </cell>
          <cell r="K241" t="str">
            <v>CONTRATO DE PRESTACION DE SERVICIOS DE APOYO A LA GESTION</v>
          </cell>
          <cell r="L241" t="str">
            <v>CONTRATACIÓN DIRECTA</v>
          </cell>
          <cell r="M241" t="str">
            <v>SANTANA (BOYACA)</v>
          </cell>
          <cell r="N241" t="str">
            <v>BOGOTA D.C</v>
          </cell>
          <cell r="O241" t="str">
            <v>EDWIN ALBERTO FINO BECERRA</v>
          </cell>
          <cell r="P241">
            <v>74328627</v>
          </cell>
          <cell r="Q241" t="str">
            <v>-</v>
          </cell>
          <cell r="S241" t="str">
            <v>-</v>
          </cell>
        </row>
        <row r="242">
          <cell r="B242">
            <v>246</v>
          </cell>
          <cell r="C242">
            <v>2019</v>
          </cell>
          <cell r="D242" t="str">
            <v>3-3-1-15-07-45-1350-000</v>
          </cell>
          <cell r="E242" t="str">
            <v>FDLB-CD-246-2019</v>
          </cell>
          <cell r="F242" t="str">
            <v>Gobierno abierto para una bosa innovadora y mejor para todos</v>
          </cell>
          <cell r="G242">
            <v>1</v>
          </cell>
          <cell r="H242">
            <v>763</v>
          </cell>
          <cell r="I242">
            <v>762</v>
          </cell>
          <cell r="J242">
            <v>43648</v>
          </cell>
          <cell r="K242" t="str">
            <v>CONTRATO DE PRESTACION DE SERVICIOS DE APOYO A LA GESTION</v>
          </cell>
          <cell r="L242" t="str">
            <v>CONTRATACIÓN DIRECTA</v>
          </cell>
          <cell r="M242" t="str">
            <v>BOGOTA D.C</v>
          </cell>
          <cell r="N242" t="str">
            <v>BOGOTA D.C</v>
          </cell>
          <cell r="O242" t="str">
            <v>CRISTIAN CAMILO CHIGUASUQUE GONZALEZ</v>
          </cell>
          <cell r="P242">
            <v>1010182063</v>
          </cell>
          <cell r="Q242" t="str">
            <v>-</v>
          </cell>
          <cell r="S242" t="str">
            <v>-</v>
          </cell>
        </row>
        <row r="243">
          <cell r="B243">
            <v>247</v>
          </cell>
          <cell r="C243">
            <v>2019</v>
          </cell>
          <cell r="D243" t="str">
            <v>3-3-1-15-03-19-1346-000</v>
          </cell>
          <cell r="E243" t="str">
            <v>FDLB-CD-247-2019</v>
          </cell>
          <cell r="F243" t="str">
            <v>Convivencia ciudadana para una bosa mas segura para todos</v>
          </cell>
          <cell r="H243">
            <v>744</v>
          </cell>
          <cell r="I243">
            <v>766</v>
          </cell>
          <cell r="J243">
            <v>43648</v>
          </cell>
          <cell r="K243" t="str">
            <v>CONTRATO DE PRESTACION DE SERVICIOS DE APOYO A LA GESTION</v>
          </cell>
          <cell r="L243" t="str">
            <v>CONTRATACIÓN DIRECTA</v>
          </cell>
          <cell r="M243" t="str">
            <v>-</v>
          </cell>
          <cell r="N243" t="str">
            <v>-</v>
          </cell>
          <cell r="O243" t="str">
            <v>ALBEIRO  MARTINEZ ROMERO</v>
          </cell>
          <cell r="P243">
            <v>1012366894</v>
          </cell>
          <cell r="Q243" t="str">
            <v>-</v>
          </cell>
          <cell r="S243" t="str">
            <v>-</v>
          </cell>
        </row>
        <row r="244">
          <cell r="B244">
            <v>248</v>
          </cell>
          <cell r="C244">
            <v>2019</v>
          </cell>
          <cell r="D244" t="str">
            <v>3-3-1-15-03-19-1346-000</v>
          </cell>
          <cell r="E244" t="str">
            <v>FDLB-CD-248-2019</v>
          </cell>
          <cell r="F244" t="str">
            <v>Convivencia ciudadana para una bosa mas segura para todos</v>
          </cell>
          <cell r="H244">
            <v>734</v>
          </cell>
          <cell r="I244">
            <v>753</v>
          </cell>
          <cell r="J244">
            <v>43648</v>
          </cell>
          <cell r="K244" t="str">
            <v>CONTRATO DE PRESTACION DE SERVICIOS DE APOYO A LA GESTION</v>
          </cell>
          <cell r="L244" t="str">
            <v>CONTRATACIÓN DIRECTA</v>
          </cell>
          <cell r="M244" t="str">
            <v>-</v>
          </cell>
          <cell r="N244" t="str">
            <v>-</v>
          </cell>
          <cell r="O244" t="str">
            <v>JESSICA LORENA GOMEZ PARDO</v>
          </cell>
          <cell r="P244">
            <v>1014291719</v>
          </cell>
          <cell r="Q244" t="str">
            <v>-</v>
          </cell>
          <cell r="S244" t="str">
            <v>-</v>
          </cell>
        </row>
        <row r="245">
          <cell r="B245">
            <v>249</v>
          </cell>
          <cell r="C245">
            <v>2019</v>
          </cell>
          <cell r="D245" t="str">
            <v>3-3-1-15-07-45-1350-000</v>
          </cell>
          <cell r="E245" t="str">
            <v>FDLB-CD-249-2019</v>
          </cell>
          <cell r="F245" t="str">
            <v>Gobierno abierto para una bosa innovadora y mejor para todos</v>
          </cell>
          <cell r="G245">
            <v>1</v>
          </cell>
          <cell r="H245">
            <v>764</v>
          </cell>
          <cell r="I245">
            <v>751</v>
          </cell>
          <cell r="J245">
            <v>43648</v>
          </cell>
          <cell r="K245" t="str">
            <v>CONTRATO DE PRESTACION DE SERVICIOS DE APOYO A LA GESTION</v>
          </cell>
          <cell r="L245" t="str">
            <v>CONTRATACIÓN DIRECTA</v>
          </cell>
          <cell r="M245" t="str">
            <v>BOGOTA D.C</v>
          </cell>
          <cell r="N245" t="str">
            <v>BOGOTA D.C</v>
          </cell>
          <cell r="O245" t="str">
            <v>MAYERLY  PINTO SIERRA</v>
          </cell>
          <cell r="P245">
            <v>1003652997</v>
          </cell>
          <cell r="Q245" t="str">
            <v>-</v>
          </cell>
          <cell r="S245" t="str">
            <v>-</v>
          </cell>
        </row>
        <row r="246">
          <cell r="B246">
            <v>251</v>
          </cell>
          <cell r="C246">
            <v>2019</v>
          </cell>
          <cell r="D246" t="str">
            <v>3-1-2-02-02-02-0001-005</v>
          </cell>
          <cell r="E246" t="str">
            <v>FDLB-MC-003-2019</v>
          </cell>
          <cell r="F246" t="str">
            <v>Servicios de seguros de vida colectiva de los Ediles</v>
          </cell>
          <cell r="H246">
            <v>774</v>
          </cell>
          <cell r="I246">
            <v>780</v>
          </cell>
          <cell r="J246">
            <v>43657</v>
          </cell>
          <cell r="K246" t="str">
            <v>CONTRATO DE SEGUROS</v>
          </cell>
          <cell r="L246" t="str">
            <v>MÍNIMA CUANTÍA</v>
          </cell>
          <cell r="M246" t="str">
            <v>-</v>
          </cell>
          <cell r="N246" t="str">
            <v>-</v>
          </cell>
          <cell r="O246" t="str">
            <v>POSITIVA COMPAÑIA DE SEGUROS SA</v>
          </cell>
          <cell r="P246">
            <v>860011153</v>
          </cell>
          <cell r="Q246" t="str">
            <v>-</v>
          </cell>
          <cell r="S246" t="str">
            <v>-</v>
          </cell>
        </row>
        <row r="247">
          <cell r="B247">
            <v>252</v>
          </cell>
          <cell r="C247">
            <v>2019</v>
          </cell>
          <cell r="D247" t="str">
            <v>-</v>
          </cell>
          <cell r="E247" t="str">
            <v>FDLB-SAMC-001-2019</v>
          </cell>
          <cell r="F247" t="str">
            <v>-</v>
          </cell>
          <cell r="G247" t="str">
            <v>-</v>
          </cell>
          <cell r="H247" t="str">
            <v>-</v>
          </cell>
          <cell r="I247" t="str">
            <v>-</v>
          </cell>
          <cell r="J247" t="str">
            <v>-</v>
          </cell>
          <cell r="K247" t="str">
            <v xml:space="preserve">CONTRATO DE PRESTACION DE SERVICIOS </v>
          </cell>
          <cell r="L247" t="str">
            <v>SELECCIÓN ABREVIADA MENOR CUANTÍA</v>
          </cell>
          <cell r="M247" t="str">
            <v>N/A</v>
          </cell>
          <cell r="N247" t="str">
            <v>N/A</v>
          </cell>
          <cell r="O247" t="str">
            <v xml:space="preserve">BANCO POPULAR </v>
          </cell>
          <cell r="P247">
            <v>8600077389</v>
          </cell>
          <cell r="Q247" t="str">
            <v>N/A</v>
          </cell>
          <cell r="R247" t="str">
            <v>N/A</v>
          </cell>
          <cell r="S247" t="str">
            <v>N/A</v>
          </cell>
        </row>
        <row r="248">
          <cell r="B248">
            <v>253</v>
          </cell>
          <cell r="C248">
            <v>2019</v>
          </cell>
          <cell r="D248" t="str">
            <v>3-3-1-15-02-18-1345-000</v>
          </cell>
          <cell r="E248" t="str">
            <v>FDLB-CMA-001-2019</v>
          </cell>
          <cell r="F248" t="str">
            <v>Innovación en infraestructura para una movilidad mejor para todos</v>
          </cell>
          <cell r="H248">
            <v>675</v>
          </cell>
          <cell r="I248">
            <v>796</v>
          </cell>
          <cell r="J248">
            <v>43693</v>
          </cell>
          <cell r="K248" t="str">
            <v>CONTRATO DE INTERVENTORIA</v>
          </cell>
          <cell r="L248" t="str">
            <v xml:space="preserve">CONCURSO DE MÉRITOS </v>
          </cell>
          <cell r="M248" t="str">
            <v>-</v>
          </cell>
          <cell r="N248" t="str">
            <v>-</v>
          </cell>
          <cell r="O248" t="str">
            <v xml:space="preserve">CONSORCIO DS 4   </v>
          </cell>
          <cell r="Q248" t="str">
            <v>-</v>
          </cell>
          <cell r="S248" t="str">
            <v>-</v>
          </cell>
        </row>
        <row r="249">
          <cell r="B249">
            <v>254</v>
          </cell>
          <cell r="C249">
            <v>2019</v>
          </cell>
          <cell r="E249" t="str">
            <v>FDLB-MC-04-2019</v>
          </cell>
          <cell r="K249" t="str">
            <v>CONTRATO DE SUMINISTRO</v>
          </cell>
          <cell r="L249" t="str">
            <v>MÍNIMA CUANTÍA</v>
          </cell>
          <cell r="M249" t="str">
            <v>N/A</v>
          </cell>
          <cell r="N249" t="str">
            <v>N/A</v>
          </cell>
          <cell r="O249" t="str">
            <v>COMERCIALIZADORA ELECTROCON SAS</v>
          </cell>
          <cell r="P249">
            <v>830073899</v>
          </cell>
          <cell r="Q249" t="str">
            <v>N/A</v>
          </cell>
          <cell r="R249" t="str">
            <v>N/A</v>
          </cell>
          <cell r="S249" t="str">
            <v>N/A</v>
          </cell>
        </row>
        <row r="250">
          <cell r="B250">
            <v>255</v>
          </cell>
          <cell r="C250">
            <v>2019</v>
          </cell>
          <cell r="E250" t="str">
            <v>FDLB-LP-003-2019</v>
          </cell>
          <cell r="K250" t="str">
            <v>CONTRATO DE PRESTACION DE SERVICIOS DE APOYO A LA GESTION</v>
          </cell>
          <cell r="L250" t="str">
            <v>LICITACIÓN PUBLICA</v>
          </cell>
          <cell r="M250" t="str">
            <v>-</v>
          </cell>
          <cell r="N250" t="str">
            <v>-</v>
          </cell>
          <cell r="O250" t="str">
            <v>ASOCIACIÓN DE HOGARES SI A LA VIDA</v>
          </cell>
          <cell r="Q250" t="str">
            <v>-</v>
          </cell>
          <cell r="S250" t="str">
            <v>-</v>
          </cell>
        </row>
        <row r="251">
          <cell r="B251">
            <v>256</v>
          </cell>
          <cell r="C251">
            <v>2019</v>
          </cell>
          <cell r="E251" t="str">
            <v>FDLB-LP-002-2019</v>
          </cell>
          <cell r="K251" t="str">
            <v>CONTRATO DE PRESTACION DE SERVICIOS DE APOYO A LA GESTION</v>
          </cell>
          <cell r="L251" t="str">
            <v>LICITACIÓN PUBLICA</v>
          </cell>
          <cell r="M251" t="str">
            <v>-</v>
          </cell>
          <cell r="N251" t="str">
            <v>-</v>
          </cell>
          <cell r="O251" t="str">
            <v>FUNDACION FUNDAR</v>
          </cell>
          <cell r="Q251" t="str">
            <v>-</v>
          </cell>
          <cell r="S251" t="str">
            <v>-</v>
          </cell>
        </row>
        <row r="252">
          <cell r="B252">
            <v>257</v>
          </cell>
          <cell r="C252">
            <v>2019</v>
          </cell>
          <cell r="D252" t="str">
            <v>3-3-1-15-01-02-1244-000</v>
          </cell>
          <cell r="E252" t="str">
            <v>FDLB-SAMC-003-2019</v>
          </cell>
          <cell r="F252" t="str">
            <v>Bosa feliz desde la gestación hasta la adolescencia</v>
          </cell>
          <cell r="H252">
            <v>804</v>
          </cell>
          <cell r="I252">
            <v>819</v>
          </cell>
          <cell r="J252">
            <v>43760</v>
          </cell>
          <cell r="K252" t="str">
            <v>CONTRATO DE OBRA</v>
          </cell>
          <cell r="L252" t="str">
            <v>SELECCIÓN ABREVIADA MENOR CUANTÍA</v>
          </cell>
          <cell r="M252" t="str">
            <v>N/A</v>
          </cell>
          <cell r="N252" t="str">
            <v>N/A</v>
          </cell>
          <cell r="O252" t="str">
            <v>CONSTRUCCIONES Y VALORES CONSTRUVALORES SAS</v>
          </cell>
          <cell r="P252">
            <v>900518211</v>
          </cell>
          <cell r="Q252" t="str">
            <v>-</v>
          </cell>
          <cell r="S252" t="str">
            <v>-</v>
          </cell>
        </row>
        <row r="253">
          <cell r="B253">
            <v>258</v>
          </cell>
          <cell r="C253">
            <v>2019</v>
          </cell>
          <cell r="D253" t="str">
            <v>3-3-1-15-01-02-1244-000</v>
          </cell>
          <cell r="E253" t="str">
            <v>FDLB-MC-007-2019</v>
          </cell>
          <cell r="F253" t="str">
            <v>Bosa feliz desde la gestación hasta la adolescencia</v>
          </cell>
          <cell r="H253">
            <v>824</v>
          </cell>
          <cell r="I253">
            <v>817</v>
          </cell>
          <cell r="J253">
            <v>43756</v>
          </cell>
          <cell r="K253" t="str">
            <v>CONTRATO DE INTERVENTORIA</v>
          </cell>
          <cell r="L253" t="str">
            <v>MÍNIMA CUANTÍA</v>
          </cell>
          <cell r="M253" t="str">
            <v>N/A</v>
          </cell>
          <cell r="N253" t="str">
            <v>N/A</v>
          </cell>
          <cell r="O253" t="str">
            <v>CAPPING INGENIERIA Y ARQUITECTURA SAS</v>
          </cell>
          <cell r="P253">
            <v>900633259</v>
          </cell>
          <cell r="Q253" t="str">
            <v>-</v>
          </cell>
          <cell r="S253" t="str">
            <v>-</v>
          </cell>
        </row>
        <row r="254">
          <cell r="B254">
            <v>259</v>
          </cell>
          <cell r="C254">
            <v>2019</v>
          </cell>
          <cell r="D254" t="str">
            <v>3-1-2-02-02-02-0001-007</v>
          </cell>
          <cell r="E254" t="str">
            <v>FDLB-MC-008-2019</v>
          </cell>
          <cell r="F254" t="str">
            <v>Servicios de seguros de vehículos automotores</v>
          </cell>
          <cell r="H254">
            <v>823</v>
          </cell>
          <cell r="I254">
            <v>818</v>
          </cell>
          <cell r="J254">
            <v>43759</v>
          </cell>
          <cell r="K254" t="str">
            <v>CONTRATO DE SEGUROS</v>
          </cell>
          <cell r="L254" t="str">
            <v>MÍNIMA CUANTÍA</v>
          </cell>
          <cell r="M254" t="str">
            <v>N/A</v>
          </cell>
          <cell r="N254" t="str">
            <v>N/A</v>
          </cell>
          <cell r="O254" t="str">
            <v>ASEGURADORA SOLIDARIA DE COLOMBIA ENTIDAD COOPERATIVA</v>
          </cell>
          <cell r="P254">
            <v>860524654</v>
          </cell>
          <cell r="Q254" t="str">
            <v>-</v>
          </cell>
          <cell r="S254" t="str">
            <v>-</v>
          </cell>
        </row>
        <row r="255">
          <cell r="B255">
            <v>260</v>
          </cell>
          <cell r="C255">
            <v>2019</v>
          </cell>
          <cell r="D255" t="str">
            <v>3-1-2-02-01-02-0002-000</v>
          </cell>
          <cell r="E255" t="str">
            <v>FDLB-MC-006-2019</v>
          </cell>
          <cell r="F255" t="str">
            <v>Pasta o pulpa, papel y productos de papel; impresos y artículos relacionados</v>
          </cell>
          <cell r="H255">
            <v>825</v>
          </cell>
          <cell r="I255">
            <v>820</v>
          </cell>
          <cell r="J255">
            <v>43761</v>
          </cell>
          <cell r="K255" t="str">
            <v>CONTRATO DE SUMINISTRO</v>
          </cell>
          <cell r="L255" t="str">
            <v>MÍNIMA CUANTÍA</v>
          </cell>
          <cell r="M255" t="str">
            <v>N/A</v>
          </cell>
          <cell r="N255" t="str">
            <v>N/A</v>
          </cell>
          <cell r="O255" t="str">
            <v>FORMARCHIVOS Y SUMINISTROS SAS</v>
          </cell>
          <cell r="P255">
            <v>900336588</v>
          </cell>
          <cell r="Q255" t="str">
            <v>-</v>
          </cell>
        </row>
        <row r="256">
          <cell r="B256">
            <v>261</v>
          </cell>
          <cell r="C256">
            <v>2019</v>
          </cell>
          <cell r="D256" t="str">
            <v>3-3-1-15-07-45-1350-000</v>
          </cell>
          <cell r="E256" t="str">
            <v>FDLB-MC-009-2019</v>
          </cell>
          <cell r="F256" t="str">
            <v>Gobierno abierto para una bosa innovadora y mejor para todos</v>
          </cell>
          <cell r="H256">
            <v>833</v>
          </cell>
          <cell r="I256">
            <v>821</v>
          </cell>
          <cell r="J256">
            <v>43766</v>
          </cell>
          <cell r="K256" t="str">
            <v>CONTRATO DE PRESTACION DE SERVICIOS</v>
          </cell>
          <cell r="L256" t="str">
            <v>MÍNIMA CUANTÍA</v>
          </cell>
          <cell r="M256" t="str">
            <v>N/A</v>
          </cell>
          <cell r="N256" t="str">
            <v>N/A</v>
          </cell>
          <cell r="O256" t="str">
            <v>CORPORACION COLECTIVO DIGERATI</v>
          </cell>
          <cell r="P256">
            <v>900360948</v>
          </cell>
          <cell r="Q256" t="str">
            <v>-</v>
          </cell>
        </row>
        <row r="257">
          <cell r="B257">
            <v>262</v>
          </cell>
          <cell r="C257">
            <v>2019</v>
          </cell>
          <cell r="E257" t="str">
            <v>FDLB-SAMC-004-2019</v>
          </cell>
          <cell r="L257" t="str">
            <v>SELECCIÓN ABREVIADA MENOR CUANTÍA</v>
          </cell>
          <cell r="O257" t="str">
            <v xml:space="preserve">NEUTA </v>
          </cell>
          <cell r="Q257" t="str">
            <v>-</v>
          </cell>
          <cell r="S257" t="str">
            <v>-</v>
          </cell>
        </row>
        <row r="258">
          <cell r="B258">
            <v>263</v>
          </cell>
          <cell r="C258">
            <v>2019</v>
          </cell>
          <cell r="D258" t="str">
            <v>3-1-2-02-01-03-0005-000 / 3-1-2-02-02-03-0007-002</v>
          </cell>
          <cell r="E258" t="str">
            <v>FDLB-MC-010-2019</v>
          </cell>
          <cell r="F258" t="str">
            <v>Maquinaria de oficina, contabilidad e informática</v>
          </cell>
          <cell r="H258">
            <v>818</v>
          </cell>
          <cell r="I258">
            <v>823</v>
          </cell>
          <cell r="J258">
            <v>43774</v>
          </cell>
          <cell r="K258" t="str">
            <v>CONTRATO DE SUMINISTRO</v>
          </cell>
          <cell r="L258" t="str">
            <v>MÍNIMA CUANTÍA</v>
          </cell>
          <cell r="M258" t="str">
            <v xml:space="preserve"> N/A </v>
          </cell>
          <cell r="N258" t="str">
            <v xml:space="preserve"> N/A </v>
          </cell>
          <cell r="O258" t="str">
            <v>IMPRESOS POP</v>
          </cell>
          <cell r="P258" t="str">
            <v>-</v>
          </cell>
          <cell r="Q258" t="str">
            <v>-</v>
          </cell>
          <cell r="R258" t="str">
            <v>-</v>
          </cell>
          <cell r="S258" t="str">
            <v>-</v>
          </cell>
        </row>
        <row r="259">
          <cell r="B259">
            <v>264</v>
          </cell>
          <cell r="C259">
            <v>2019</v>
          </cell>
          <cell r="D259" t="str">
            <v>3-1-2-02-01-02-0005-000</v>
          </cell>
          <cell r="E259" t="str">
            <v>FDLB-MC-011-2019</v>
          </cell>
          <cell r="F259" t="str">
            <v>Otros productos quîmicos, fibras artificiales</v>
          </cell>
          <cell r="H259">
            <v>836</v>
          </cell>
          <cell r="I259">
            <v>827</v>
          </cell>
          <cell r="J259">
            <v>43781</v>
          </cell>
          <cell r="K259" t="str">
            <v>CONTRATO DE PRESTACION DE SERVICIOS</v>
          </cell>
          <cell r="L259" t="str">
            <v>MÍNIMA CUANTÍA</v>
          </cell>
          <cell r="M259" t="str">
            <v xml:space="preserve"> N/A </v>
          </cell>
          <cell r="N259" t="str">
            <v xml:space="preserve"> N/A </v>
          </cell>
          <cell r="O259" t="str">
            <v>EXTINTORES</v>
          </cell>
          <cell r="Q259" t="str">
            <v>-</v>
          </cell>
        </row>
        <row r="260">
          <cell r="B260">
            <v>265</v>
          </cell>
          <cell r="C260">
            <v>2019</v>
          </cell>
          <cell r="E260" t="str">
            <v>FDLB-SASIE-005-2019</v>
          </cell>
          <cell r="L260" t="str">
            <v>SELECCIÓN ABREVIADA SUBASTA INVERSA ELECTRONICA</v>
          </cell>
          <cell r="M260" t="str">
            <v xml:space="preserve"> N/A </v>
          </cell>
          <cell r="N260" t="str">
            <v xml:space="preserve"> N/A </v>
          </cell>
          <cell r="O260" t="str">
            <v>COMERCIALIZADORA SERDAN LTDA</v>
          </cell>
          <cell r="Q260" t="str">
            <v>-</v>
          </cell>
        </row>
        <row r="261">
          <cell r="B261">
            <v>266</v>
          </cell>
          <cell r="C261">
            <v>2019</v>
          </cell>
          <cell r="D261" t="str">
            <v>3-3-1-15-01-11-1342-000</v>
          </cell>
          <cell r="E261" t="str">
            <v>FDLB-SAMC-005-2019</v>
          </cell>
          <cell r="F261" t="str">
            <v>Bosa, territorio cultural, recreativo y deportivo</v>
          </cell>
          <cell r="H261">
            <v>817</v>
          </cell>
          <cell r="I261">
            <v>826</v>
          </cell>
          <cell r="J261">
            <v>43777</v>
          </cell>
          <cell r="K261" t="str">
            <v>CONTRATO DE PRESTACION DE SERVICIOS</v>
          </cell>
          <cell r="L261" t="str">
            <v>Selección abreviada menor cuantía</v>
          </cell>
          <cell r="M261" t="str">
            <v xml:space="preserve"> N/A </v>
          </cell>
          <cell r="N261" t="str">
            <v xml:space="preserve"> N/A </v>
          </cell>
          <cell r="O261" t="str">
            <v>FUNDACIÓN CULTURAL GUAYATA</v>
          </cell>
          <cell r="Q261" t="str">
            <v>-</v>
          </cell>
        </row>
        <row r="262">
          <cell r="B262">
            <v>267</v>
          </cell>
          <cell r="C262">
            <v>2019</v>
          </cell>
          <cell r="D262" t="str">
            <v>3-3-1-15-01-11-1342-000</v>
          </cell>
          <cell r="E262" t="str">
            <v>FDLB-SASIE-005-2019</v>
          </cell>
          <cell r="F262" t="str">
            <v>Bosa, territorio cultural, recreativo y deportivo</v>
          </cell>
          <cell r="H262">
            <v>811</v>
          </cell>
          <cell r="I262">
            <v>835</v>
          </cell>
          <cell r="J262">
            <v>43795</v>
          </cell>
          <cell r="K262" t="str">
            <v>CONTRATO DE COMPRAVENTA</v>
          </cell>
          <cell r="L262" t="str">
            <v>SELECCIÓN ABREVIADA SUBASTA INVERSA ELECTRONICA</v>
          </cell>
          <cell r="M262" t="str">
            <v xml:space="preserve"> N/A </v>
          </cell>
          <cell r="N262" t="str">
            <v xml:space="preserve"> N/A </v>
          </cell>
          <cell r="O262" t="str">
            <v>COMERCIALIZADORA SERDAN LTDA</v>
          </cell>
          <cell r="Q262" t="str">
            <v>-</v>
          </cell>
        </row>
        <row r="263">
          <cell r="B263">
            <v>268</v>
          </cell>
          <cell r="C263">
            <v>2019</v>
          </cell>
          <cell r="D263" t="str">
            <v>3-3-1-15-03-19-1346-000</v>
          </cell>
          <cell r="E263" t="str">
            <v>FDLB-SAMC-008-2019</v>
          </cell>
          <cell r="F263" t="str">
            <v>Convivencia ciudadana para una bosa mas segura para todos</v>
          </cell>
          <cell r="H263">
            <v>835</v>
          </cell>
          <cell r="I263">
            <v>836</v>
          </cell>
          <cell r="J263">
            <v>43795</v>
          </cell>
          <cell r="K263" t="str">
            <v>CONTRATO DE PRESTACION DE SERVICIOS</v>
          </cell>
          <cell r="L263" t="str">
            <v>SELECCIÓN ABREVIADA MENOR CUANTIA</v>
          </cell>
          <cell r="M263" t="str">
            <v xml:space="preserve"> N/A </v>
          </cell>
          <cell r="N263" t="str">
            <v xml:space="preserve"> N/A </v>
          </cell>
          <cell r="O263" t="str">
            <v>FUNDACION OTRO ROLLO SOCIAL</v>
          </cell>
          <cell r="Q263" t="str">
            <v>-</v>
          </cell>
        </row>
        <row r="264">
          <cell r="B264">
            <v>269</v>
          </cell>
          <cell r="C264">
            <v>2019</v>
          </cell>
          <cell r="D264" t="str">
            <v>3-3-1-15-01-11-1342-000</v>
          </cell>
          <cell r="E264" t="str">
            <v>FDLB-SAMC-010-2019</v>
          </cell>
          <cell r="F264" t="str">
            <v>Bosa, territorio cultural, recreativo y deportivo</v>
          </cell>
          <cell r="H264">
            <v>839</v>
          </cell>
          <cell r="I264">
            <v>841</v>
          </cell>
          <cell r="J264">
            <v>43803</v>
          </cell>
          <cell r="K264" t="str">
            <v>CONTRATO DE PRESTACION DE SERVICIOS</v>
          </cell>
          <cell r="L264" t="str">
            <v>SELECCIÓN ABREVIADA MENOR CUANTÍA</v>
          </cell>
          <cell r="M264" t="str">
            <v xml:space="preserve"> N/A </v>
          </cell>
          <cell r="N264" t="str">
            <v xml:space="preserve"> N/A </v>
          </cell>
          <cell r="O264" t="str">
            <v>ASOCIACION ARKAMBIENTAL</v>
          </cell>
          <cell r="Q264" t="str">
            <v>-</v>
          </cell>
        </row>
        <row r="265">
          <cell r="B265">
            <v>270</v>
          </cell>
          <cell r="C265">
            <v>2019</v>
          </cell>
          <cell r="D265" t="str">
            <v>3-3-1-15-01-11-1342-000</v>
          </cell>
          <cell r="E265" t="str">
            <v>FDLB-SAMC-011-2019</v>
          </cell>
          <cell r="F265" t="str">
            <v>Bosa, territorio cultural, recreativo y deportivo</v>
          </cell>
          <cell r="H265">
            <v>840</v>
          </cell>
          <cell r="I265">
            <v>838</v>
          </cell>
          <cell r="J265">
            <v>43802</v>
          </cell>
          <cell r="K265" t="str">
            <v>CONTRATO DE ARRENDAMIENTO</v>
          </cell>
          <cell r="L265" t="str">
            <v>SELECCIÓN ABREVIADA MENOR CUANTÍA</v>
          </cell>
          <cell r="M265" t="str">
            <v xml:space="preserve"> N/A </v>
          </cell>
          <cell r="N265" t="str">
            <v xml:space="preserve"> N/A </v>
          </cell>
          <cell r="O265" t="str">
            <v>CITY LIGHTS SOCIEDAD POR ACCIONES SIMPLIFICADA S A S CITY LIGHTS S A S</v>
          </cell>
          <cell r="Q265" t="str">
            <v>-</v>
          </cell>
        </row>
        <row r="266">
          <cell r="B266">
            <v>271</v>
          </cell>
          <cell r="C266">
            <v>2019</v>
          </cell>
          <cell r="D266" t="str">
            <v>3-1-2-02-02-03-0004-004</v>
          </cell>
          <cell r="E266" t="str">
            <v>FDLB-CD-271-2019</v>
          </cell>
          <cell r="F266" t="str">
            <v>Servicios de telecomunicaciones a través de internet</v>
          </cell>
          <cell r="H266">
            <v>859</v>
          </cell>
          <cell r="I266">
            <v>839</v>
          </cell>
          <cell r="J266">
            <v>43802</v>
          </cell>
          <cell r="K266" t="str">
            <v>CONTRATOS INTERADMINISTRATIVOS</v>
          </cell>
          <cell r="L266" t="str">
            <v>CONTRATACIÓN DIRECTA</v>
          </cell>
          <cell r="M266" t="str">
            <v xml:space="preserve"> N/A </v>
          </cell>
          <cell r="N266" t="str">
            <v xml:space="preserve"> N/A </v>
          </cell>
          <cell r="O266" t="str">
            <v>EMPRESA DE TELECOMUNICACIONES DE BOGOTA SA ESP</v>
          </cell>
          <cell r="Q266" t="str">
            <v>-</v>
          </cell>
        </row>
        <row r="267">
          <cell r="B267">
            <v>272</v>
          </cell>
          <cell r="C267">
            <v>2019</v>
          </cell>
          <cell r="D267" t="str">
            <v>3-3-1-15-07-45-1350-000</v>
          </cell>
          <cell r="E267" t="str">
            <v>FDLB-CD-272-2019</v>
          </cell>
          <cell r="F267" t="str">
            <v>Gobierno abierto para una bosa innovadora y mejor para todos</v>
          </cell>
          <cell r="H267">
            <v>860</v>
          </cell>
          <cell r="I267">
            <v>843</v>
          </cell>
          <cell r="J267">
            <v>43803</v>
          </cell>
          <cell r="K267" t="str">
            <v>CONTRATOS INTERADMINISTRATIVOS</v>
          </cell>
          <cell r="L267" t="str">
            <v>CONTRATACIÓN DIRECTA</v>
          </cell>
          <cell r="M267" t="str">
            <v xml:space="preserve"> N/A </v>
          </cell>
          <cell r="N267" t="str">
            <v xml:space="preserve"> N/A </v>
          </cell>
          <cell r="O267" t="str">
            <v>UNIDAD ADMINISTRATIVA ESPECIAL DE CATASTRO DISTRITAL</v>
          </cell>
          <cell r="Q267" t="str">
            <v>-</v>
          </cell>
        </row>
        <row r="268">
          <cell r="B268">
            <v>273</v>
          </cell>
          <cell r="C268">
            <v>2019</v>
          </cell>
          <cell r="D268" t="str">
            <v>3-3-1-15-07-45-1350-000</v>
          </cell>
          <cell r="E268" t="str">
            <v>FDLB-SAMC-007-2019</v>
          </cell>
          <cell r="F268" t="str">
            <v>Gobierno abierto para una bosa innovadora y mejor para todos</v>
          </cell>
          <cell r="H268">
            <v>830</v>
          </cell>
          <cell r="I268">
            <v>844</v>
          </cell>
          <cell r="J268">
            <v>43803</v>
          </cell>
          <cell r="K268" t="str">
            <v>CONTRATO DE PRESTACION DE SERVICIOS</v>
          </cell>
          <cell r="L268" t="str">
            <v>SELECCIÓN ABREVIADA MENOR CUANTÍA</v>
          </cell>
          <cell r="M268" t="str">
            <v xml:space="preserve"> N/A </v>
          </cell>
          <cell r="N268" t="str">
            <v xml:space="preserve"> N/A </v>
          </cell>
          <cell r="O268" t="str">
            <v>DREAMS EVENT PLANNING SERVICES S A S</v>
          </cell>
          <cell r="Q268" t="str">
            <v>-</v>
          </cell>
        </row>
        <row r="269">
          <cell r="B269">
            <v>274</v>
          </cell>
          <cell r="C269">
            <v>2019</v>
          </cell>
          <cell r="D269" t="str">
            <v>3-3-1-15-01-11-1342-000</v>
          </cell>
          <cell r="E269" t="str">
            <v>FDLB-SAMC-009-2019</v>
          </cell>
          <cell r="F269" t="str">
            <v>Bosa, territorio cultural, recreativo y deportivo</v>
          </cell>
          <cell r="H269">
            <v>801</v>
          </cell>
          <cell r="I269">
            <v>845</v>
          </cell>
          <cell r="J269">
            <v>43803</v>
          </cell>
          <cell r="K269" t="str">
            <v>CONTRATO DE PRESTACION DE SERVICIOS</v>
          </cell>
          <cell r="L269" t="str">
            <v>SELECCIÓN ABREVIADA MENOR CUANTÍA</v>
          </cell>
          <cell r="M269" t="str">
            <v xml:space="preserve"> N/A </v>
          </cell>
          <cell r="N269" t="str">
            <v xml:space="preserve"> N/A </v>
          </cell>
          <cell r="O269" t="str">
            <v>ASOCIACIÓN DE HOGARES SI A LA VIDA</v>
          </cell>
          <cell r="Q269" t="str">
            <v>-</v>
          </cell>
        </row>
        <row r="270">
          <cell r="B270">
            <v>275</v>
          </cell>
          <cell r="C270">
            <v>2019</v>
          </cell>
          <cell r="D270" t="str">
            <v>N/A</v>
          </cell>
          <cell r="E270" t="str">
            <v>FDLB-CMA-002-2019</v>
          </cell>
          <cell r="F270" t="str">
            <v>N/A</v>
          </cell>
          <cell r="L270" t="str">
            <v>-</v>
          </cell>
          <cell r="M270" t="str">
            <v xml:space="preserve"> N/A </v>
          </cell>
          <cell r="N270" t="str">
            <v xml:space="preserve"> N/A </v>
          </cell>
          <cell r="O270" t="str">
            <v>-</v>
          </cell>
          <cell r="Q270" t="str">
            <v>-</v>
          </cell>
        </row>
        <row r="271">
          <cell r="B271">
            <v>276</v>
          </cell>
          <cell r="C271">
            <v>2019</v>
          </cell>
          <cell r="D271" t="str">
            <v>3-3-1-15-03-19-1346-000</v>
          </cell>
          <cell r="E271" t="str">
            <v>FDLB-SAMC-006-2019</v>
          </cell>
          <cell r="F271" t="str">
            <v>Convivencia ciudadana para una bosa mas segura para todos</v>
          </cell>
          <cell r="H271">
            <v>820</v>
          </cell>
          <cell r="I271">
            <v>857</v>
          </cell>
          <cell r="J271">
            <v>43829</v>
          </cell>
          <cell r="K271" t="str">
            <v>CONTRATO DE PRESTACION DE SERVICIOS</v>
          </cell>
          <cell r="L271" t="str">
            <v>SELECCIÓN ABREVIADA MENOR CUANTÍA</v>
          </cell>
          <cell r="M271" t="str">
            <v xml:space="preserve"> N/A </v>
          </cell>
          <cell r="N271" t="str">
            <v xml:space="preserve"> N/A </v>
          </cell>
          <cell r="O271" t="str">
            <v>ASOCIACION DE HOGARES SI A LA VIDA</v>
          </cell>
          <cell r="Q271" t="str">
            <v>-</v>
          </cell>
        </row>
        <row r="272">
          <cell r="B272">
            <v>277</v>
          </cell>
          <cell r="C272">
            <v>2019</v>
          </cell>
          <cell r="D272" t="str">
            <v>3-3-1-15-03-19-1346-000</v>
          </cell>
          <cell r="E272" t="str">
            <v>FDLB-LP-006-2019</v>
          </cell>
          <cell r="F272" t="str">
            <v>Convivencia ciudadana para una bosa mas segura para todos</v>
          </cell>
          <cell r="H272">
            <v>834</v>
          </cell>
          <cell r="I272">
            <v>854</v>
          </cell>
          <cell r="J272">
            <v>43819</v>
          </cell>
          <cell r="K272" t="str">
            <v>CONTRATO DE PRESTACION DE SERVICIOS</v>
          </cell>
          <cell r="L272" t="str">
            <v>LICITACIÓN PUBLICA</v>
          </cell>
          <cell r="M272" t="str">
            <v xml:space="preserve"> N/A </v>
          </cell>
          <cell r="N272" t="str">
            <v xml:space="preserve"> N/A </v>
          </cell>
          <cell r="O272" t="str">
            <v>CONSORCIO PONTE EN SUS PATAS</v>
          </cell>
          <cell r="Q272" t="str">
            <v>-</v>
          </cell>
        </row>
        <row r="273">
          <cell r="B273">
            <v>278</v>
          </cell>
          <cell r="C273">
            <v>2019</v>
          </cell>
          <cell r="D273" t="str">
            <v>3-3-1-15-01-04-1339-000</v>
          </cell>
          <cell r="E273" t="str">
            <v>FDLB-LP-009-2019</v>
          </cell>
          <cell r="F273" t="str">
            <v>Innovación para la gestión del riesgo y competitividad frente al cambio climático</v>
          </cell>
          <cell r="H273">
            <v>841</v>
          </cell>
          <cell r="I273">
            <v>856</v>
          </cell>
          <cell r="J273">
            <v>43826</v>
          </cell>
          <cell r="K273" t="str">
            <v>CONTRATO DE PRESTACION DE SERVICIOS</v>
          </cell>
          <cell r="L273" t="str">
            <v>LICITACIÓN PUBLICA</v>
          </cell>
          <cell r="M273" t="str">
            <v xml:space="preserve"> N/A </v>
          </cell>
          <cell r="N273" t="str">
            <v xml:space="preserve"> N/A </v>
          </cell>
          <cell r="O273" t="str">
            <v>IMPULSAR FUNDACION SOCIAL</v>
          </cell>
          <cell r="Q273" t="str">
            <v>-</v>
          </cell>
        </row>
        <row r="274">
          <cell r="B274">
            <v>279</v>
          </cell>
          <cell r="C274">
            <v>2019</v>
          </cell>
          <cell r="D274" t="str">
            <v>3-3-1-15-01-03-1337-000</v>
          </cell>
          <cell r="E274" t="str">
            <v>FDLB-LP-005-2019</v>
          </cell>
          <cell r="F274" t="str">
            <v>Bosa sin limites</v>
          </cell>
          <cell r="H274">
            <v>822</v>
          </cell>
          <cell r="I274">
            <v>871</v>
          </cell>
          <cell r="J274">
            <v>43830</v>
          </cell>
          <cell r="K274" t="str">
            <v>CONTRATO DE PRESTACION DE SERVICIOS</v>
          </cell>
          <cell r="L274" t="str">
            <v>LICITACIÓN PUBLICA</v>
          </cell>
          <cell r="M274" t="str">
            <v xml:space="preserve"> N/A </v>
          </cell>
          <cell r="N274" t="str">
            <v xml:space="preserve"> N/A </v>
          </cell>
          <cell r="O274" t="str">
            <v>MM UNION TEMPORAL</v>
          </cell>
          <cell r="Q274" t="str">
            <v>-</v>
          </cell>
        </row>
        <row r="275">
          <cell r="B275">
            <v>280</v>
          </cell>
          <cell r="C275">
            <v>2019</v>
          </cell>
          <cell r="D275" t="str">
            <v>3-3-1-15-07-45-1352-000</v>
          </cell>
          <cell r="E275" t="str">
            <v>FDLB-LP-008-2019</v>
          </cell>
          <cell r="F275" t="str">
            <v>Participación mejor para todos</v>
          </cell>
          <cell r="H275">
            <v>838</v>
          </cell>
          <cell r="I275">
            <v>909</v>
          </cell>
          <cell r="J275">
            <v>43830</v>
          </cell>
          <cell r="K275" t="str">
            <v>CONTRATO DE PRESTACION DE SERVICIOS</v>
          </cell>
          <cell r="L275" t="str">
            <v>LICITACIÓN PUBLICA</v>
          </cell>
          <cell r="M275" t="str">
            <v xml:space="preserve"> N/A </v>
          </cell>
          <cell r="N275" t="str">
            <v xml:space="preserve"> N/A </v>
          </cell>
          <cell r="O275" t="str">
            <v>IMPECOS SAS</v>
          </cell>
          <cell r="Q275" t="str">
            <v>-</v>
          </cell>
        </row>
        <row r="276">
          <cell r="B276">
            <v>281</v>
          </cell>
          <cell r="C276">
            <v>2019</v>
          </cell>
          <cell r="D276" t="str">
            <v>3-3-1-15-01-02-1244-000</v>
          </cell>
          <cell r="E276" t="str">
            <v>FDLB-SASIE-006-2019</v>
          </cell>
          <cell r="F276" t="str">
            <v>Bosa feliz desde la gestación hasta la adolescencia</v>
          </cell>
          <cell r="H276">
            <v>728</v>
          </cell>
          <cell r="I276">
            <v>858</v>
          </cell>
          <cell r="J276">
            <v>43829</v>
          </cell>
          <cell r="K276" t="str">
            <v>CONTRATO DE COMPRAVENTA</v>
          </cell>
          <cell r="L276" t="str">
            <v>SELECCIÓN ABREVIADA SUBASTA INVERSA ELECTRONICA</v>
          </cell>
          <cell r="M276" t="str">
            <v xml:space="preserve"> N/A </v>
          </cell>
          <cell r="N276" t="str">
            <v xml:space="preserve"> N/A </v>
          </cell>
          <cell r="O276" t="str">
            <v>PRODUCTORA Y COMERCIALIZADORA CELMAX LTDA</v>
          </cell>
          <cell r="Q276" t="str">
            <v>-</v>
          </cell>
        </row>
        <row r="277">
          <cell r="B277">
            <v>282</v>
          </cell>
          <cell r="C277">
            <v>2019</v>
          </cell>
          <cell r="D277" t="str">
            <v>3-1-2-02-01-02-0006-000</v>
          </cell>
          <cell r="E277" t="str">
            <v>FDLB-MC-012-2019</v>
          </cell>
          <cell r="F277" t="str">
            <v>Productos de caucho y plástico</v>
          </cell>
          <cell r="H277">
            <v>875</v>
          </cell>
          <cell r="I277">
            <v>925</v>
          </cell>
          <cell r="J277">
            <v>43830</v>
          </cell>
          <cell r="K277" t="str">
            <v>CONTRATO DE PRESTACION DE SERVICIOS</v>
          </cell>
          <cell r="L277" t="str">
            <v>MÍNIMA CUANTÍA</v>
          </cell>
          <cell r="M277" t="str">
            <v xml:space="preserve"> N/A </v>
          </cell>
          <cell r="N277" t="str">
            <v xml:space="preserve"> N/A </v>
          </cell>
          <cell r="O277" t="str">
            <v>PRECAR LIMITADA</v>
          </cell>
          <cell r="Q277" t="str">
            <v>-</v>
          </cell>
        </row>
        <row r="278">
          <cell r="B278">
            <v>283</v>
          </cell>
          <cell r="C278">
            <v>2019</v>
          </cell>
          <cell r="D278" t="str">
            <v>3-3-1-15-07-45-1352-000</v>
          </cell>
          <cell r="E278" t="str">
            <v>FDLB-LP-010-2019</v>
          </cell>
          <cell r="F278" t="str">
            <v>Participación mejor para todos</v>
          </cell>
          <cell r="H278">
            <v>869</v>
          </cell>
          <cell r="I278">
            <v>905</v>
          </cell>
          <cell r="J278">
            <v>43830</v>
          </cell>
          <cell r="K278" t="str">
            <v>CONTRATO DE PRESTACION DE SERVICIOS</v>
          </cell>
          <cell r="L278" t="str">
            <v>LICITACIÓN PUBLICA</v>
          </cell>
          <cell r="M278" t="str">
            <v xml:space="preserve"> N/A </v>
          </cell>
          <cell r="N278" t="str">
            <v xml:space="preserve"> N/A </v>
          </cell>
          <cell r="O278" t="str">
            <v>UNION TEMPORAL INICIATIVA SOCIAL 2019</v>
          </cell>
          <cell r="Q278" t="str">
            <v>-</v>
          </cell>
        </row>
        <row r="279">
          <cell r="B279">
            <v>284</v>
          </cell>
          <cell r="C279">
            <v>2019</v>
          </cell>
          <cell r="D279" t="str">
            <v>3-3-1-15-03-19-1346-000</v>
          </cell>
          <cell r="E279" t="str">
            <v>FDLB-SASIE-007-2019</v>
          </cell>
          <cell r="F279" t="str">
            <v>Convivencia ciudadana para una bosa mas segura para todos</v>
          </cell>
          <cell r="H279">
            <v>867</v>
          </cell>
          <cell r="I279">
            <v>877</v>
          </cell>
          <cell r="J279">
            <v>43830</v>
          </cell>
          <cell r="K279" t="str">
            <v>CONTRATO DE COMPRAVENTA</v>
          </cell>
          <cell r="L279" t="str">
            <v>SELECCIÓN ABREVIADA SUBASTA INVERSA ELECTRONICA</v>
          </cell>
          <cell r="M279" t="str">
            <v xml:space="preserve"> N/A </v>
          </cell>
          <cell r="N279" t="str">
            <v xml:space="preserve"> N/A </v>
          </cell>
          <cell r="O279" t="str">
            <v>Hebergraficas</v>
          </cell>
          <cell r="Q279" t="str">
            <v>-</v>
          </cell>
        </row>
        <row r="280">
          <cell r="B280">
            <v>285</v>
          </cell>
          <cell r="C280">
            <v>2019</v>
          </cell>
          <cell r="D280" t="str">
            <v>3-3-1-15-01-03-1337-000</v>
          </cell>
          <cell r="E280" t="str">
            <v>FDLB-CMA-004-2019</v>
          </cell>
          <cell r="F280" t="str">
            <v>Bosa sin limites</v>
          </cell>
          <cell r="H280">
            <v>857</v>
          </cell>
          <cell r="I280">
            <v>872</v>
          </cell>
          <cell r="J280">
            <v>43830</v>
          </cell>
          <cell r="K280" t="str">
            <v>CONTRATO DE PRESTACION DE SERVICIOS</v>
          </cell>
          <cell r="L280" t="str">
            <v>CONCURSO DE MÉRITOS</v>
          </cell>
          <cell r="M280" t="str">
            <v xml:space="preserve"> N/A </v>
          </cell>
          <cell r="N280" t="str">
            <v xml:space="preserve"> N/A </v>
          </cell>
          <cell r="O280" t="str">
            <v>UNIÓN TEMPORAL RYF - MEDICONTROL</v>
          </cell>
          <cell r="Q280" t="str">
            <v>-</v>
          </cell>
        </row>
        <row r="281">
          <cell r="B281">
            <v>286</v>
          </cell>
          <cell r="C281">
            <v>2019</v>
          </cell>
          <cell r="D281" t="str">
            <v>3-1-2-01-01-01-0002-000</v>
          </cell>
          <cell r="E281" t="str">
            <v>FDLB-MC-013-2019</v>
          </cell>
          <cell r="F281" t="str">
            <v>Equipos de información, computación y telecomunicaciones TIC</v>
          </cell>
          <cell r="H281">
            <v>877</v>
          </cell>
          <cell r="I281">
            <v>892</v>
          </cell>
          <cell r="J281">
            <v>43830</v>
          </cell>
          <cell r="K281" t="str">
            <v>CONTRATO DE COMPRAVENTA</v>
          </cell>
          <cell r="L281" t="str">
            <v>MÍNIMA CUANTÍA</v>
          </cell>
          <cell r="M281" t="str">
            <v xml:space="preserve"> N/A </v>
          </cell>
          <cell r="N281" t="str">
            <v xml:space="preserve"> N/A </v>
          </cell>
          <cell r="O281" t="str">
            <v>COMUNICACIONES DE SANTANDER S.A.S</v>
          </cell>
          <cell r="Q281" t="str">
            <v>-</v>
          </cell>
        </row>
        <row r="282">
          <cell r="B282">
            <v>287</v>
          </cell>
          <cell r="C282">
            <v>2019</v>
          </cell>
          <cell r="D282" t="str">
            <v>3-3-1-15-02-17-1344-000</v>
          </cell>
          <cell r="F282" t="str">
            <v>Infraestructura social y equipamiento urbano para todos</v>
          </cell>
          <cell r="H282">
            <v>856</v>
          </cell>
          <cell r="I282">
            <v>911</v>
          </cell>
          <cell r="J282">
            <v>43830</v>
          </cell>
          <cell r="K282" t="str">
            <v>CONTRATO DE INTERVENTORIA</v>
          </cell>
          <cell r="L282" t="str">
            <v>CONCURSO DE MÉRITOS</v>
          </cell>
          <cell r="M282" t="str">
            <v xml:space="preserve"> N/A </v>
          </cell>
          <cell r="N282" t="str">
            <v xml:space="preserve"> N/A </v>
          </cell>
          <cell r="O282" t="str">
            <v>R&amp;MCONSTRUCCIONES E INTERVENTORIAS S.A.S</v>
          </cell>
          <cell r="Q282" t="str">
            <v>-</v>
          </cell>
        </row>
        <row r="283">
          <cell r="B283">
            <v>288</v>
          </cell>
          <cell r="C283">
            <v>2019</v>
          </cell>
          <cell r="D283" t="str">
            <v>3-3-1-15-02-17-1344-000</v>
          </cell>
          <cell r="F283" t="str">
            <v>Infraestructura social y equipamiento urbano para todos</v>
          </cell>
          <cell r="H283">
            <v>837</v>
          </cell>
          <cell r="I283">
            <v>914</v>
          </cell>
          <cell r="J283">
            <v>43830</v>
          </cell>
          <cell r="K283" t="str">
            <v>CONTRATO DE OBRA</v>
          </cell>
          <cell r="L283" t="str">
            <v>LICITACIÓN PUBLICA</v>
          </cell>
          <cell r="M283" t="str">
            <v xml:space="preserve"> N/A </v>
          </cell>
          <cell r="N283" t="str">
            <v xml:space="preserve"> N/A </v>
          </cell>
          <cell r="O283" t="str">
            <v>ESTUDIOS E INGENIERIA SAS</v>
          </cell>
          <cell r="Q283" t="str">
            <v>-</v>
          </cell>
        </row>
        <row r="284">
          <cell r="B284">
            <v>289</v>
          </cell>
          <cell r="C284">
            <v>2019</v>
          </cell>
          <cell r="D284" t="str">
            <v>3-3-1-15-01-11-1342-000</v>
          </cell>
          <cell r="F284" t="str">
            <v>Bosa, territorio cultural, recreativo y deportivo</v>
          </cell>
          <cell r="H284">
            <v>1055</v>
          </cell>
          <cell r="I284">
            <v>915</v>
          </cell>
          <cell r="J284">
            <v>43830</v>
          </cell>
          <cell r="K284" t="str">
            <v>CONVENIO INTERADMINISTRATIVO</v>
          </cell>
          <cell r="L284" t="str">
            <v>CONTRATACIÓN DIRECTA</v>
          </cell>
          <cell r="M284" t="str">
            <v xml:space="preserve"> N/A </v>
          </cell>
          <cell r="N284" t="str">
            <v xml:space="preserve"> N/A </v>
          </cell>
          <cell r="O284" t="str">
            <v>SECRETARÍA DISTRITAL DE CULTURA RECREACIÓN Y DEPORTE</v>
          </cell>
          <cell r="Q284" t="str">
            <v>-</v>
          </cell>
        </row>
        <row r="285">
          <cell r="B285">
            <v>290</v>
          </cell>
          <cell r="C285">
            <v>2019</v>
          </cell>
          <cell r="D285" t="str">
            <v>3-3-1-15-02-18-1345-000</v>
          </cell>
          <cell r="F285" t="str">
            <v>Innovación en infraestructura para una movilidad mejor para todos</v>
          </cell>
          <cell r="H285">
            <v>868</v>
          </cell>
          <cell r="I285">
            <v>953</v>
          </cell>
          <cell r="J285">
            <v>43830</v>
          </cell>
          <cell r="K285" t="str">
            <v>CONTRATO DE OBRA</v>
          </cell>
          <cell r="L285" t="str">
            <v>LICITACIÓN PUBLICA</v>
          </cell>
          <cell r="M285" t="str">
            <v xml:space="preserve"> N/A </v>
          </cell>
          <cell r="N285" t="str">
            <v xml:space="preserve"> N/A </v>
          </cell>
          <cell r="O285" t="str">
            <v>CONSORCIO BOSA GBG</v>
          </cell>
          <cell r="Q285" t="str">
            <v>-</v>
          </cell>
        </row>
        <row r="286">
          <cell r="B286">
            <v>291</v>
          </cell>
          <cell r="C286">
            <v>2019</v>
          </cell>
          <cell r="D286" t="str">
            <v>3-3-1-15-07-45-1350-000</v>
          </cell>
          <cell r="E286" t="str">
            <v>FDLB-LP-011-2019</v>
          </cell>
          <cell r="F286" t="str">
            <v>Gobierno abierto para una bosa innovadora y mejor para todos</v>
          </cell>
          <cell r="H286">
            <v>850</v>
          </cell>
          <cell r="I286">
            <v>938</v>
          </cell>
          <cell r="J286">
            <v>43830</v>
          </cell>
          <cell r="K286" t="str">
            <v>CONTRATO DE OBRA</v>
          </cell>
          <cell r="L286" t="str">
            <v>LICITACIÓN PUBLICA</v>
          </cell>
          <cell r="M286" t="str">
            <v xml:space="preserve"> N/A </v>
          </cell>
          <cell r="N286" t="str">
            <v xml:space="preserve"> N/A </v>
          </cell>
          <cell r="O286" t="str">
            <v>CONSORCIO DEMOLICIONES JC</v>
          </cell>
          <cell r="Q286" t="str">
            <v>-</v>
          </cell>
        </row>
        <row r="287">
          <cell r="B287">
            <v>292</v>
          </cell>
          <cell r="C287">
            <v>2019</v>
          </cell>
          <cell r="D287" t="str">
            <v>3-3-1-15-07-45-1350-000</v>
          </cell>
          <cell r="E287" t="str">
            <v>FDLB-SAMC-012-2019</v>
          </cell>
          <cell r="F287" t="str">
            <v>Gobierno abierto para una bosa innovadora y mejor para todos</v>
          </cell>
          <cell r="H287">
            <v>871</v>
          </cell>
          <cell r="I287">
            <v>982</v>
          </cell>
          <cell r="J287">
            <v>43830</v>
          </cell>
          <cell r="K287" t="str">
            <v>CONTRATO DE OBRA</v>
          </cell>
          <cell r="L287" t="str">
            <v>SELECCIÓN ABREVIADA MENOR CUANTÍA</v>
          </cell>
          <cell r="M287" t="str">
            <v xml:space="preserve"> N/A </v>
          </cell>
          <cell r="N287" t="str">
            <v xml:space="preserve"> N/A </v>
          </cell>
          <cell r="O287" t="str">
            <v>ARATTI SAS</v>
          </cell>
          <cell r="Q287" t="str">
            <v>-</v>
          </cell>
        </row>
        <row r="288">
          <cell r="B288">
            <v>1454</v>
          </cell>
          <cell r="C288">
            <v>2019</v>
          </cell>
          <cell r="K288" t="str">
            <v>ORDEN DE COMPRA</v>
          </cell>
          <cell r="L288" t="str">
            <v>ORDEN DE COMPRA</v>
          </cell>
          <cell r="M288" t="str">
            <v xml:space="preserve"> N/A </v>
          </cell>
          <cell r="N288" t="str">
            <v xml:space="preserve"> N/A </v>
          </cell>
          <cell r="O288" t="str">
            <v>INSTITUTO DE DESARROLLO URBANO - IDU</v>
          </cell>
          <cell r="P288">
            <v>899999081</v>
          </cell>
          <cell r="Q288" t="str">
            <v>-</v>
          </cell>
        </row>
        <row r="289">
          <cell r="B289">
            <v>35361</v>
          </cell>
          <cell r="C289">
            <v>2019</v>
          </cell>
          <cell r="D289" t="str">
            <v>3-1-2-02-02-03-0004-004</v>
          </cell>
          <cell r="H289">
            <v>805</v>
          </cell>
          <cell r="I289">
            <v>798</v>
          </cell>
          <cell r="J289">
            <v>43707</v>
          </cell>
          <cell r="K289" t="str">
            <v>ORDEN DE COMPRA</v>
          </cell>
          <cell r="L289" t="str">
            <v>ORDEN DE COMPRA</v>
          </cell>
          <cell r="M289" t="str">
            <v xml:space="preserve"> N/A </v>
          </cell>
          <cell r="N289" t="str">
            <v xml:space="preserve"> N/A </v>
          </cell>
          <cell r="O289" t="str">
            <v>EMPRESA DE TELECOMUNICACIONES DE BOGOTA SA ESP</v>
          </cell>
          <cell r="P289">
            <v>899999115</v>
          </cell>
          <cell r="Q289" t="str">
            <v>-</v>
          </cell>
        </row>
        <row r="290">
          <cell r="B290">
            <v>36476</v>
          </cell>
          <cell r="C290">
            <v>2019</v>
          </cell>
          <cell r="K290" t="str">
            <v>ORDEN DE COMPRA</v>
          </cell>
          <cell r="L290" t="str">
            <v>ORDEN DE COMPRA</v>
          </cell>
          <cell r="M290" t="str">
            <v xml:space="preserve"> N/A </v>
          </cell>
          <cell r="N290" t="str">
            <v xml:space="preserve"> N/A </v>
          </cell>
          <cell r="O290" t="str">
            <v>ORGANIZACION TERPEL S A</v>
          </cell>
          <cell r="P290">
            <v>830095213</v>
          </cell>
          <cell r="Q290" t="str">
            <v>-</v>
          </cell>
        </row>
        <row r="291">
          <cell r="B291">
            <v>36732</v>
          </cell>
          <cell r="C291">
            <v>2019</v>
          </cell>
          <cell r="K291" t="str">
            <v>ORDEN DE COMPRA</v>
          </cell>
          <cell r="L291" t="str">
            <v>ORDEN DE COMPRA</v>
          </cell>
          <cell r="M291" t="str">
            <v xml:space="preserve"> N/A </v>
          </cell>
          <cell r="N291" t="str">
            <v xml:space="preserve"> N/A </v>
          </cell>
          <cell r="O291" t="str">
            <v>UNION TEMPORAL BIOLIMPIEZA</v>
          </cell>
          <cell r="P291">
            <v>901030557</v>
          </cell>
          <cell r="Q291" t="str">
            <v>-</v>
          </cell>
        </row>
        <row r="292">
          <cell r="B292">
            <v>36732</v>
          </cell>
          <cell r="C292">
            <v>2019</v>
          </cell>
          <cell r="K292" t="str">
            <v>ORDEN DE COMPRA</v>
          </cell>
          <cell r="L292" t="str">
            <v>ORDEN DE COMPRA</v>
          </cell>
          <cell r="M292" t="str">
            <v xml:space="preserve"> N/A </v>
          </cell>
          <cell r="N292" t="str">
            <v xml:space="preserve"> N/A </v>
          </cell>
          <cell r="O292" t="str">
            <v>UNION TEMPORAL BIOLIMPIEZA</v>
          </cell>
          <cell r="P292">
            <v>901030557</v>
          </cell>
          <cell r="Q292" t="str">
            <v>-</v>
          </cell>
        </row>
        <row r="293">
          <cell r="B293">
            <v>39015</v>
          </cell>
          <cell r="C293">
            <v>2019</v>
          </cell>
          <cell r="K293" t="str">
            <v>ORDEN DE COMPRA</v>
          </cell>
          <cell r="L293" t="str">
            <v>ORDEN DE COMPRA</v>
          </cell>
          <cell r="M293" t="str">
            <v xml:space="preserve"> N/A </v>
          </cell>
          <cell r="N293" t="str">
            <v xml:space="preserve"> N/A </v>
          </cell>
          <cell r="O293" t="str">
            <v>FABRICA NACIONAL DE AUTOPARTES S.A. FANALCA S.A.</v>
          </cell>
          <cell r="P293">
            <v>890301886</v>
          </cell>
          <cell r="Q293" t="str">
            <v>-</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8-2011"/>
      <sheetName val="2012-2015"/>
      <sheetName val="2016-2018"/>
      <sheetName val="2019"/>
    </sheetNames>
    <sheetDataSet>
      <sheetData sheetId="0"/>
      <sheetData sheetId="1"/>
      <sheetData sheetId="2"/>
      <sheetData sheetId="3">
        <row r="2">
          <cell r="A2">
            <v>1</v>
          </cell>
          <cell r="B2">
            <v>336</v>
          </cell>
          <cell r="C2">
            <v>391</v>
          </cell>
          <cell r="D2">
            <v>2019</v>
          </cell>
          <cell r="E2" t="str">
            <v>3-3-1-15-07-45-1350-000</v>
          </cell>
          <cell r="F2" t="str">
            <v>CONTRATACIÓN DIRECTA</v>
          </cell>
          <cell r="G2" t="str">
            <v>FDLB-CD-001-2019</v>
          </cell>
          <cell r="H2" t="str">
            <v>CONTRATO DE PRESTACION DE SERVICIOS DE APOYO A LA GESTION</v>
          </cell>
          <cell r="I2" t="str">
            <v>JESSICA PAOLA QUITIAN ARIZA</v>
          </cell>
          <cell r="J2" t="str">
            <v>PRESTAR LOS SERVICIOS DE APOYO A LOS ARCHIVOS DE GESTION DE LA ENTIDAD EN LA IMPLEMENTACION DE LOS PROCESOS DE CALASIFICACION , ORDENACION, SELECCION NATURAL , FOLIACION , IDENTIFICACION , LEVANTAMIENTO DE INVENTARIOS, ALMACENAMIENTO Y APLICACION DE PROTOCOLOS DE ELIMINACION Y TRASNFERENCIAS DOCUMENTALES.</v>
          </cell>
          <cell r="K2">
            <v>43495</v>
          </cell>
          <cell r="L2">
            <v>43497</v>
          </cell>
          <cell r="M2">
            <v>330</v>
          </cell>
          <cell r="N2">
            <v>43860</v>
          </cell>
          <cell r="O2">
            <v>43917</v>
          </cell>
          <cell r="P2">
            <v>24200000</v>
          </cell>
          <cell r="Q2">
            <v>4400000</v>
          </cell>
        </row>
        <row r="3">
          <cell r="A3">
            <v>2</v>
          </cell>
          <cell r="B3">
            <v>360</v>
          </cell>
          <cell r="C3">
            <v>387</v>
          </cell>
          <cell r="D3">
            <v>2019</v>
          </cell>
          <cell r="E3" t="str">
            <v>3-3-1-15-07-45-1350-000</v>
          </cell>
          <cell r="F3" t="str">
            <v>CONTRATACIÓN DIRECTA</v>
          </cell>
          <cell r="G3" t="str">
            <v>FDLB-CD-002-2019</v>
          </cell>
          <cell r="H3" t="str">
            <v>CONTRATO DE PRESTACION DE SERVICIOS PROFESIONALES</v>
          </cell>
          <cell r="I3" t="str">
            <v>EDWUARD ROJAS</v>
          </cell>
          <cell r="J3" t="str">
            <v>EL CONTRATISTA SE OBLIGA CON EL FONDO A PRESTAR SUS SERVICIOS PROFESIONALES PARA REALIZAR EL 100% DE LA FORMULACION TECNICA PARA LOS CONTRATOS DE CONSTRUCCION Y MANTENIMIENTO DE LA MALLA VIAL COMPETENCIA DEL FONDO DE DESARROLLO LOCAL DE BOSA Y REALIZAR VISITAS DE OBRA A LOS SITIOS QUE SOLICITE LA COMUNIDAD CON EL FIN DE PRIORIZAR AQUELLOS QUE PUEDAN SER INCLUIDOS EN LOS CONTRATOS DE CONSTRUCCION Y MANTENIMIENTO DE LA MALLA VIAL COMPETENCIA DEL FONDO DE DESARROLLO LOCAL DE BOSA .</v>
          </cell>
          <cell r="K3">
            <v>43495</v>
          </cell>
          <cell r="L3">
            <v>43497</v>
          </cell>
          <cell r="M3">
            <v>330</v>
          </cell>
          <cell r="N3">
            <v>43830</v>
          </cell>
          <cell r="O3" t="e">
            <v>#N/A</v>
          </cell>
          <cell r="P3">
            <v>70400000</v>
          </cell>
          <cell r="Q3">
            <v>0</v>
          </cell>
        </row>
        <row r="4">
          <cell r="A4">
            <v>3</v>
          </cell>
          <cell r="B4">
            <v>337</v>
          </cell>
          <cell r="C4">
            <v>392</v>
          </cell>
          <cell r="D4">
            <v>2019</v>
          </cell>
          <cell r="E4" t="str">
            <v>3-3-1-15-07-45-1350-000</v>
          </cell>
          <cell r="F4" t="str">
            <v>CONTRATACIÓN DIRECTA</v>
          </cell>
          <cell r="G4" t="str">
            <v>FDLB-CD-003-2019</v>
          </cell>
          <cell r="H4" t="str">
            <v>CONTRATO DE PRESTACION DE SERVICIOS DE APOYO A LA GESTION</v>
          </cell>
          <cell r="I4" t="str">
            <v>HILDA LEONOR SILVA MALAGON</v>
          </cell>
          <cell r="J4" t="str">
            <v>PRESTAR LOS SERVICIOS DE APOYO A LOS ARCHIVOS DE GESTION DE LA ENTIDAD EN LA IMPLEMENTACIÓN DE LOS PROCESOS DE CALASIFICACIÓN , ORDENACIÓN, SELECCIÓN NATURAL , FOLIACIÓN , IDENTIFICACIÓN , LEVANTAMIENTO DE INVENTARIOS, ALMACENAMIENTO Y APLICACION DE PROTOCOLOS DE ELIMINACIÓN Y TRASNFERENCIAS DOCUMENTALES.</v>
          </cell>
          <cell r="K4">
            <v>43495</v>
          </cell>
          <cell r="L4">
            <v>43497</v>
          </cell>
          <cell r="M4">
            <v>330</v>
          </cell>
          <cell r="N4">
            <v>43830</v>
          </cell>
          <cell r="O4">
            <v>43921</v>
          </cell>
          <cell r="P4">
            <v>24200000</v>
          </cell>
          <cell r="Q4">
            <v>6600000</v>
          </cell>
        </row>
        <row r="5">
          <cell r="A5">
            <v>4</v>
          </cell>
          <cell r="B5">
            <v>387</v>
          </cell>
          <cell r="C5">
            <v>393</v>
          </cell>
          <cell r="D5">
            <v>2019</v>
          </cell>
          <cell r="E5" t="str">
            <v>3-3-1-15-07-45-1350-000</v>
          </cell>
          <cell r="F5" t="str">
            <v>CONTRATACIÓN DIRECTA</v>
          </cell>
          <cell r="G5" t="str">
            <v>FDLB-CD-004-2019</v>
          </cell>
          <cell r="H5" t="str">
            <v>CONTRATO DE PRESTACION DE SERVICIOS DE APOYO A LA GESTION</v>
          </cell>
          <cell r="I5" t="str">
            <v>LEOSMEL  MEDINA MOLINA</v>
          </cell>
          <cell r="J5" t="str">
            <v>APOYAR A LA CONDUCCIÓN DE LOS VEHICULOS DE LA ALCALDIA LOCAL DE ACUERDO CON LAS INSTRUCCIONES IMPARTIDAS POR EL ALCALDE LOCAL.</v>
          </cell>
          <cell r="K5">
            <v>43496</v>
          </cell>
          <cell r="L5">
            <v>43497</v>
          </cell>
          <cell r="M5">
            <v>330</v>
          </cell>
          <cell r="N5">
            <v>43830</v>
          </cell>
          <cell r="O5">
            <v>43951</v>
          </cell>
          <cell r="P5">
            <v>37400000</v>
          </cell>
          <cell r="Q5">
            <v>13600000</v>
          </cell>
        </row>
        <row r="6">
          <cell r="A6">
            <v>5</v>
          </cell>
          <cell r="B6">
            <v>354</v>
          </cell>
          <cell r="C6">
            <v>390</v>
          </cell>
          <cell r="D6">
            <v>2019</v>
          </cell>
          <cell r="E6" t="str">
            <v>3-3-1-15-07-45-1350-000</v>
          </cell>
          <cell r="F6" t="str">
            <v>CONTRATACIÓN DIRECTA</v>
          </cell>
          <cell r="G6" t="str">
            <v>FDLB-CD-005-2019</v>
          </cell>
          <cell r="H6" t="str">
            <v>CONTRATO DE PRESTACION DE SERVICIOS PROFESIONALES</v>
          </cell>
          <cell r="I6" t="str">
            <v>GIULIANA ESTHER MALAGON CASTILLA</v>
          </cell>
          <cell r="J6" t="str">
            <v>PRESTAR SUS SERVICIOS COMO PROFESIONAL ESPECIALIZADO , EN EL AREA DE GESTION DEL DESARROLLO LOCAL, APOYANDO EL FORTALECIMIENTO DE LOS PROCESOS ADMINISTRATIVOS QUE ADELANTA LA ALCALDIA EN EL MARCO DEL PLAN DE DESARROLLO 2017-2020</v>
          </cell>
          <cell r="K6">
            <v>43496</v>
          </cell>
          <cell r="L6">
            <v>43497</v>
          </cell>
          <cell r="M6">
            <v>330</v>
          </cell>
          <cell r="N6">
            <v>43830</v>
          </cell>
          <cell r="O6">
            <v>43890</v>
          </cell>
          <cell r="P6">
            <v>82500000</v>
          </cell>
          <cell r="Q6">
            <v>22500000</v>
          </cell>
        </row>
        <row r="7">
          <cell r="A7">
            <v>6</v>
          </cell>
          <cell r="B7">
            <v>358</v>
          </cell>
          <cell r="C7">
            <v>394</v>
          </cell>
          <cell r="D7">
            <v>2019</v>
          </cell>
          <cell r="E7" t="str">
            <v>3-3-1-15-07-45-1350-000</v>
          </cell>
          <cell r="F7" t="str">
            <v>CONTRATACIÓN DIRECTA</v>
          </cell>
          <cell r="G7" t="str">
            <v>FDLB-CD-006-2019</v>
          </cell>
          <cell r="H7" t="str">
            <v>CONTRATO DE PRESTACION DE SERVICIOS DE APOYO A LA GESTION</v>
          </cell>
          <cell r="I7" t="str">
            <v>MALKA IRINA GOMEZ RODRIGUEZ</v>
          </cell>
          <cell r="J7" t="str">
            <v>PRESTAR LOS SERVICIOS DE APOYO A LOS ARCHIVOS DE GESTION DE LA ENTIDAD EN LA IMPLEMENTACION DE LOS PROCESOS DE CLASIFICACION, ORDENACION, SELECCION NATURAL , FOLIACION , IDENTIFICACION, LEVANTAMIENTO  DE INVENTARIOS , ALMACENAMIENTO Y APLICACION DE PROTOCOLOS DE ELIMINACION Y TRASNFERENCIAS DOCUMENTALES.</v>
          </cell>
          <cell r="K7">
            <v>43496</v>
          </cell>
          <cell r="L7">
            <v>43497</v>
          </cell>
          <cell r="M7">
            <v>330</v>
          </cell>
          <cell r="N7">
            <v>43830</v>
          </cell>
          <cell r="O7">
            <v>43921</v>
          </cell>
          <cell r="P7">
            <v>24200000</v>
          </cell>
          <cell r="Q7">
            <v>6600000</v>
          </cell>
        </row>
        <row r="8">
          <cell r="A8">
            <v>7</v>
          </cell>
          <cell r="B8">
            <v>338</v>
          </cell>
          <cell r="C8">
            <v>395</v>
          </cell>
          <cell r="D8">
            <v>2019</v>
          </cell>
          <cell r="E8" t="str">
            <v>3-3-1-15-07-45-1350-000</v>
          </cell>
          <cell r="F8" t="str">
            <v>CONTRATACIÓN DIRECTA</v>
          </cell>
          <cell r="G8" t="str">
            <v>FDLB-CD-007-2019</v>
          </cell>
          <cell r="H8" t="str">
            <v>CONTRATO DE PRESTACION DE SERVICIOS DE APOYO A LA GESTION</v>
          </cell>
          <cell r="I8" t="str">
            <v>ALEXANDRA  BUSTOS TRUJILLO</v>
          </cell>
          <cell r="J8" t="str">
            <v>PRESTAR LOS SERVICIOS DE APOYO A LOS ARCHIVOS DE GESTION DE LA ENTIDAD EN LA IMPLEMENTACION DE LOS PROCESOS DE CLASIFICACIÓN , ORDENACIÓN, SELECCIÓN NATURAL , FOLIACIÓN , IDENTIFICACIÓN , LEVANTAMIENTO DE INVENTARIOS, ALMACENAMIENTO Y APLICACIÓN DE PROTOCOLOS DE ELIMINACIÓN Y TRASNFERENCIAS DOCUMENTALES.</v>
          </cell>
          <cell r="K8">
            <v>43496</v>
          </cell>
          <cell r="L8">
            <v>43497</v>
          </cell>
          <cell r="M8">
            <v>330</v>
          </cell>
          <cell r="N8">
            <v>43830</v>
          </cell>
          <cell r="O8">
            <v>43950</v>
          </cell>
          <cell r="P8">
            <v>24200000</v>
          </cell>
          <cell r="Q8">
            <v>8800000</v>
          </cell>
        </row>
        <row r="9">
          <cell r="A9">
            <v>8</v>
          </cell>
          <cell r="B9">
            <v>391</v>
          </cell>
          <cell r="C9">
            <v>396</v>
          </cell>
          <cell r="D9">
            <v>2019</v>
          </cell>
          <cell r="E9" t="str">
            <v>3-3-1-15-07-45-1350-000</v>
          </cell>
          <cell r="F9" t="str">
            <v>CONTRATACIÓN DIRECTA</v>
          </cell>
          <cell r="G9" t="str">
            <v>FDLB-CD-008-2019</v>
          </cell>
          <cell r="H9" t="str">
            <v>CONTRATO DE PRESTACION DE SERVICIOS DE APOYO A LA GESTION</v>
          </cell>
          <cell r="I9" t="str">
            <v>DAIRO ALEXANDER MAHECHA MAHECHA</v>
          </cell>
          <cell r="J9" t="str">
            <v>APOYAR EL DIAGNÓSTICO Y LEVANTAMIENTO DE INFORMACIÓN DE TODO TIPO DE INTERVENCIONES DE OBRAS DE INFRAESTRUCTURA Y APOYAR EL 100% DE LA ELABORACIÓN DE RESPUESTAS A REQUERIMIENTOS  RELACIONADOS CON EL TEMA DE MALLA VIAL , ESPACIO PÚBLICO ,PARQUES E INFRAESTRUCTURA.</v>
          </cell>
          <cell r="K9">
            <v>43496</v>
          </cell>
          <cell r="L9">
            <v>43497</v>
          </cell>
          <cell r="M9">
            <v>330</v>
          </cell>
          <cell r="N9">
            <v>43833</v>
          </cell>
          <cell r="O9">
            <v>43954</v>
          </cell>
          <cell r="P9">
            <v>40700000</v>
          </cell>
          <cell r="Q9">
            <v>14800000</v>
          </cell>
        </row>
        <row r="10">
          <cell r="A10">
            <v>9</v>
          </cell>
          <cell r="B10">
            <v>359</v>
          </cell>
          <cell r="C10">
            <v>397</v>
          </cell>
          <cell r="D10">
            <v>2019</v>
          </cell>
          <cell r="E10" t="str">
            <v>3-3-1-15-07-45-1350-000</v>
          </cell>
          <cell r="F10" t="str">
            <v>CONTRATACIÓN DIRECTA</v>
          </cell>
          <cell r="G10" t="str">
            <v>FDLB-CD-009-2020</v>
          </cell>
          <cell r="H10" t="str">
            <v>CONTRATO DE PRESTACION DE SERVICIOS PROFESIONALES</v>
          </cell>
          <cell r="I10" t="str">
            <v>PRUDENCIO  BECERRA FINO</v>
          </cell>
          <cell r="J10" t="str">
            <v>EL CONTRATISTA SE OBLIGA CON EL FONDO A PRESTAR SUS SERVICIOS PROFESIONALES PARA REALIZAR EL 100% DE LA FORMULACIÓN TÉCNICA PARA LOS CONTRATOS DE CONSTRUCCIÓN Y MANTENIMIENTO DE LA MALLA VIAL COMPETENCIA DEL FONDO DE DESARROLLO LOCAL DE BOSA Y REALIZAR VISITAS DE OBRA A LOS SITIOS QUE SOLICITE LA COMUNIDAD CON EL FIN DE PRIORIZAR AQUELLOS QUE PUEDAN SER INCLUIDOS EN LOS CONTRATOS DE CONSTRUCCIÓN Y MANTENIMIENTO DE LA MALLA VIAL COMPETENCIA DEL FONDO DE DESARROLLO LOCAL DE BOSA .</v>
          </cell>
          <cell r="K10">
            <v>43496</v>
          </cell>
          <cell r="L10">
            <v>43497</v>
          </cell>
          <cell r="M10">
            <v>330</v>
          </cell>
          <cell r="N10">
            <v>43830</v>
          </cell>
          <cell r="O10">
            <v>43890</v>
          </cell>
          <cell r="P10">
            <v>70400000</v>
          </cell>
          <cell r="Q10">
            <v>12800000</v>
          </cell>
        </row>
        <row r="11">
          <cell r="A11">
            <v>10</v>
          </cell>
          <cell r="B11">
            <v>398</v>
          </cell>
          <cell r="C11">
            <v>399</v>
          </cell>
          <cell r="D11">
            <v>2019</v>
          </cell>
          <cell r="E11" t="str">
            <v>3-3-1-15-07-45-1350-000</v>
          </cell>
          <cell r="F11" t="str">
            <v>CONTRATACIÓN DIRECTA</v>
          </cell>
          <cell r="G11" t="str">
            <v>FDLB-CD-010-2019</v>
          </cell>
          <cell r="H11" t="str">
            <v>CONTRATO DE PRESTACION DE SERVICIOS PROFESIONALES</v>
          </cell>
          <cell r="I11" t="str">
            <v>SANDRA JULIETA IBARRA RUIZ</v>
          </cell>
          <cell r="J11" t="str">
            <v>EL CONTRATISTA SE OBLIGA CON EL FONDO A PRESTAR SUS SERVICIOS PROFESIONALES COMO ABOGADO ESPECIALIZADO EN EL AREA DE CONTRATACIÓN DEL DESPACHO DE LA ALCALDIA LOCAL DE BOSA.</v>
          </cell>
          <cell r="K11">
            <v>43496</v>
          </cell>
          <cell r="L11">
            <v>43497</v>
          </cell>
          <cell r="M11">
            <v>330</v>
          </cell>
          <cell r="N11">
            <v>43830</v>
          </cell>
          <cell r="O11">
            <v>43921</v>
          </cell>
          <cell r="P11">
            <v>88000000</v>
          </cell>
          <cell r="Q11">
            <v>24000000</v>
          </cell>
        </row>
        <row r="12">
          <cell r="A12">
            <v>11</v>
          </cell>
          <cell r="B12">
            <v>335</v>
          </cell>
          <cell r="C12">
            <v>400</v>
          </cell>
          <cell r="D12">
            <v>2019</v>
          </cell>
          <cell r="E12" t="str">
            <v>3-3-1-15-07-45-1350-000</v>
          </cell>
          <cell r="F12" t="str">
            <v>CONTRATACIÓN DIRECTA</v>
          </cell>
          <cell r="G12" t="str">
            <v>FDLB-CD-011-2019</v>
          </cell>
          <cell r="H12" t="str">
            <v>CONTRATO DE PRESTACION DE SERVICIOS PROFESIONALES</v>
          </cell>
          <cell r="I12" t="str">
            <v>HELMER OSWALDO LOPEZ RODRIGUEZ</v>
          </cell>
          <cell r="J12" t="str">
            <v>EL CONTRATISTA SE OBLIGA PARA CON EL FONDO DE DESARROLLO LOCAL DE BOSA A PRESTAR SUS SERVICIOS PROFESIONALES PARA APOYAR AL ÁREA DE DESARROLLO LOCAL - PLANEACIÓN.</v>
          </cell>
          <cell r="K12">
            <v>43496</v>
          </cell>
          <cell r="L12">
            <v>43497</v>
          </cell>
          <cell r="M12">
            <v>330</v>
          </cell>
          <cell r="N12">
            <v>43830</v>
          </cell>
          <cell r="O12">
            <v>43921</v>
          </cell>
          <cell r="P12">
            <v>52800000</v>
          </cell>
          <cell r="Q12">
            <v>14400000</v>
          </cell>
        </row>
        <row r="13">
          <cell r="A13">
            <v>12</v>
          </cell>
          <cell r="B13">
            <v>369</v>
          </cell>
          <cell r="C13">
            <v>401</v>
          </cell>
          <cell r="D13">
            <v>2019</v>
          </cell>
          <cell r="E13" t="str">
            <v>3-3-1-15-07-45-1350-000</v>
          </cell>
          <cell r="F13" t="str">
            <v>CONTRATACIÓN DIRECTA</v>
          </cell>
          <cell r="G13" t="str">
            <v>FDLB-CD-012-2019</v>
          </cell>
          <cell r="H13" t="str">
            <v>CONTRATO DE PRESTACION DE SERVICIOS PROFESIONALES</v>
          </cell>
          <cell r="I13" t="str">
            <v>GUILLERMO ANDRES LONDOÑO RUIZ</v>
          </cell>
          <cell r="J13" t="str">
            <v>EL CONTRATISTA SE OBLIGA A PRESTAR SUS SERVICIOS PROFESIONALES COMO ABOGADO EN EL ÁREA DE GESTION DEL  DESARROLLO LOCAL, OFICINA DE CONTRATACIÓN , EN EL ACOMPAÑAMIENTO PRECONTRACTUAL, CONTRACTUAL  Y POS CONTACTUAL  DE LOS CONTRATOS QUE LE SEAN ASIGANDOS POR EL ALCALDE LOCAL</v>
          </cell>
          <cell r="K13">
            <v>43496</v>
          </cell>
          <cell r="L13">
            <v>43497</v>
          </cell>
          <cell r="M13">
            <v>330</v>
          </cell>
          <cell r="N13">
            <v>43830</v>
          </cell>
          <cell r="O13">
            <v>43921</v>
          </cell>
          <cell r="P13">
            <v>70400000</v>
          </cell>
          <cell r="Q13">
            <v>19200000</v>
          </cell>
        </row>
        <row r="14">
          <cell r="A14">
            <v>13</v>
          </cell>
          <cell r="B14">
            <v>431</v>
          </cell>
          <cell r="C14">
            <v>402</v>
          </cell>
          <cell r="D14">
            <v>2019</v>
          </cell>
          <cell r="E14" t="str">
            <v>3-3-1-15-07-45-1350-000</v>
          </cell>
          <cell r="F14" t="str">
            <v>CONTRATACIÓN DIRECTA</v>
          </cell>
          <cell r="G14" t="str">
            <v>FDLB-CD-013-2019</v>
          </cell>
          <cell r="H14" t="str">
            <v>CONTRATO DE PRESTACION DE SERVICIOS DE APOYO A LA GESTION</v>
          </cell>
          <cell r="I14" t="str">
            <v>MONICA LILIANA DEL VILLAR CALLEJAS</v>
          </cell>
          <cell r="J14" t="str">
            <v>EL CONTRATISTA SE OBLIGA CON EL FONDO A PRESTAR SUS SERVICIOS TÉCNICOS EN EL DESPACHO DEL ALCALDE LOCAL DE BOSA, GESTIONANDO LA DOCUMENTACIÓN Y REALIZANDO LAS ACTIVIDADES OPERATIVAS PROPIAS DEL MISMO.</v>
          </cell>
          <cell r="K14">
            <v>43496</v>
          </cell>
          <cell r="L14">
            <v>43497</v>
          </cell>
          <cell r="M14">
            <v>330</v>
          </cell>
          <cell r="N14">
            <v>43830</v>
          </cell>
          <cell r="O14">
            <v>43921</v>
          </cell>
          <cell r="P14">
            <v>40700000</v>
          </cell>
          <cell r="Q14">
            <v>11100000</v>
          </cell>
        </row>
        <row r="15">
          <cell r="A15">
            <v>14</v>
          </cell>
          <cell r="B15">
            <v>445</v>
          </cell>
          <cell r="C15">
            <v>403</v>
          </cell>
          <cell r="D15">
            <v>2019</v>
          </cell>
          <cell r="E15" t="str">
            <v>3-3-1-15-07-45-1350-000</v>
          </cell>
          <cell r="F15" t="str">
            <v>CONTRATACIÓN DIRECTA</v>
          </cell>
          <cell r="G15" t="str">
            <v>FDLB-CD-014-2019</v>
          </cell>
          <cell r="H15" t="str">
            <v>CONTRATO DE PRESTACION DE SERVICIOS DE APOYO A LA GESTION</v>
          </cell>
          <cell r="I15" t="str">
            <v>JULIO ANDRES BAUTISTA ALBARRACIN</v>
          </cell>
          <cell r="J15" t="str">
            <v>EL CONTRATISTA SE OBLIGA PARA CON EL FONDO A PRESTAR SUS SERVICIOS DE APOYO Y SOPORTE EN LA PLATAFORMA DEL SECOP II MEDIANTE LABORES TÉCNICAS Y ADMINISTRATIVAS EN EL ÁREA DE CONTRATACIÓN DE GESTIÓN DEL DESARROLLO LOCAL DE LA ALCALDIA LOCAL DE BOSA.</v>
          </cell>
          <cell r="K15">
            <v>43496</v>
          </cell>
          <cell r="L15">
            <v>43497</v>
          </cell>
          <cell r="M15">
            <v>330</v>
          </cell>
          <cell r="N15">
            <v>43830</v>
          </cell>
          <cell r="O15">
            <v>43921</v>
          </cell>
          <cell r="P15">
            <v>40700000</v>
          </cell>
          <cell r="Q15">
            <v>11100000</v>
          </cell>
        </row>
        <row r="16">
          <cell r="A16">
            <v>15</v>
          </cell>
          <cell r="B16">
            <v>429</v>
          </cell>
          <cell r="C16">
            <v>404</v>
          </cell>
          <cell r="D16">
            <v>2019</v>
          </cell>
          <cell r="E16" t="str">
            <v>3-3-1-15-07-45-1350-000</v>
          </cell>
          <cell r="F16" t="str">
            <v>CONTRATACIÓN DIRECTA</v>
          </cell>
          <cell r="G16" t="str">
            <v>FDLB-CD-015-2019</v>
          </cell>
          <cell r="H16" t="str">
            <v>CONTRATO DE PRESTACION DE SERVICIOS PROFESIONALES</v>
          </cell>
          <cell r="I16" t="str">
            <v>CARLOS ARTURO MAZ PONCE DE LEON</v>
          </cell>
          <cell r="J16" t="str">
            <v>EL CONTRATISTA SE OBLIGA PARA CON EL FONDO A PRESTAR LOS SERVICIOS PROFESIONALES EN EL ÁREA PLANEACIÓN LOCAL, PARA ADELANTAR LA FORMULACIÓN, APOYO A LA SUPERVISIÓN, SEGUIMIENTO Y EVALUACIÓN DE LOS PROYECTOS DE LA LINEA DE INVERSION 1346 Y LOS DEMÁS PROYECTOS ASIGNADOS POR EL ALCALDE LOCAL.</v>
          </cell>
          <cell r="K16">
            <v>43496</v>
          </cell>
          <cell r="L16">
            <v>43497</v>
          </cell>
          <cell r="M16">
            <v>330</v>
          </cell>
          <cell r="N16">
            <v>43830</v>
          </cell>
          <cell r="O16" t="e">
            <v>#N/A</v>
          </cell>
          <cell r="P16">
            <v>70400000</v>
          </cell>
          <cell r="Q16">
            <v>0</v>
          </cell>
        </row>
        <row r="17">
          <cell r="A17">
            <v>16</v>
          </cell>
          <cell r="B17">
            <v>425</v>
          </cell>
          <cell r="C17">
            <v>405</v>
          </cell>
          <cell r="D17">
            <v>2019</v>
          </cell>
          <cell r="E17" t="str">
            <v>3-3-1-15-07-45-1350-000</v>
          </cell>
          <cell r="F17" t="str">
            <v>CONTRATACIÓN DIRECTA</v>
          </cell>
          <cell r="G17" t="str">
            <v>FDLB-CD-016-2019</v>
          </cell>
          <cell r="H17" t="str">
            <v>CONTRATO DE PRESTACION DE SERVICIOS PROFESIONALES</v>
          </cell>
          <cell r="I17" t="str">
            <v>JUAN STEVENS RAMIREZ PIÑEROS</v>
          </cell>
          <cell r="J17" t="str">
            <v>EL CONTRATISTA SE OBLIGA PARA CON EL FONDO A PRESTAR LOS SERVICIOS PROFESIONALES EN EL ÁREA PLANEACIÓN LOCAL , PARA ADELANTAR LA FORMULACIÓN , APOYO A LA SUPERVISIÓN ,SEGUIMIENTO Y EVALUACIÓN DE LOS PROYECTOS DE LA LINEA DE INVERSIÓN 1342 Y LOS DEMÁS PROYECTOS ASIGNADOS POR EL ALCALDE LOCAL.</v>
          </cell>
          <cell r="K17">
            <v>43496</v>
          </cell>
          <cell r="L17">
            <v>43497</v>
          </cell>
          <cell r="M17">
            <v>330</v>
          </cell>
          <cell r="N17">
            <v>43830</v>
          </cell>
          <cell r="O17">
            <v>43921</v>
          </cell>
          <cell r="P17">
            <v>70400000</v>
          </cell>
          <cell r="Q17">
            <v>19200000</v>
          </cell>
        </row>
        <row r="18">
          <cell r="A18">
            <v>17</v>
          </cell>
          <cell r="B18">
            <v>392</v>
          </cell>
          <cell r="C18">
            <v>406</v>
          </cell>
          <cell r="D18">
            <v>2019</v>
          </cell>
          <cell r="E18" t="str">
            <v>3-3-1-15-07-45-1350-000</v>
          </cell>
          <cell r="F18" t="str">
            <v>CONTRATACIÓN DIRECTA</v>
          </cell>
          <cell r="G18" t="str">
            <v>FDLB-CD-017-2019</v>
          </cell>
          <cell r="H18" t="str">
            <v>CONTRATO DE PRESTACION DE SERVICIOS DE APOYO A LA GESTION</v>
          </cell>
          <cell r="I18" t="str">
            <v>JOHN FREDY SILVA LOZANO</v>
          </cell>
          <cell r="J18" t="str">
            <v>APOYAR LA CONDUCCIÓN DE LOS VEHÍCULOS DE  LA ALCALDIA LOCAL DE ACUERDO CON LAS INSTRUCCIONES IMPARTIDAS POR EL ALCALDE LOCAL Y VELAR POR EL 100% DEL USO  DE LOS VEHÍCULOS EN ACTIVIDADES PROPIAS DE LA ADMINISTRACIÓN LOCAL .</v>
          </cell>
          <cell r="K18">
            <v>43496</v>
          </cell>
          <cell r="L18">
            <v>43500</v>
          </cell>
          <cell r="M18">
            <v>327</v>
          </cell>
          <cell r="N18">
            <v>43830</v>
          </cell>
          <cell r="O18">
            <v>43921</v>
          </cell>
          <cell r="P18">
            <v>23980000</v>
          </cell>
          <cell r="Q18">
            <v>6600000</v>
          </cell>
        </row>
        <row r="19">
          <cell r="A19">
            <v>18</v>
          </cell>
          <cell r="B19">
            <v>368</v>
          </cell>
          <cell r="C19" t="str">
            <v>407 Y 660</v>
          </cell>
          <cell r="D19">
            <v>2019</v>
          </cell>
          <cell r="E19" t="str">
            <v>3-3-1-15-07-45-1350-000</v>
          </cell>
          <cell r="F19" t="str">
            <v>CONTRATACIÓN DIRECTA</v>
          </cell>
          <cell r="G19" t="str">
            <v>FDLB-CD-018-2019</v>
          </cell>
          <cell r="H19" t="str">
            <v>CONTRATO DE PRESTACION DE SERVICIOS PROFESIONALES</v>
          </cell>
          <cell r="I19" t="str">
            <v>FRANCISCO JAVIER BERNAL BERNAL</v>
          </cell>
          <cell r="J19" t="str">
            <v>EL CONTRATISTA SE OBLIGA A PRESTAR SUS SERVICIOS PROFESIONALES COMO ABOGADO EN EL ÁREA DE GESTIÓN DEL  DESARROLLO LOCAL, OFICINA DE CONTRATACIÓN , EN EL ACOMPAÑAMIENTO PRECONTRACTUAL, CONTRACTUAL  Y POS CONTACTUAL  DE LOS CONTRATOS QUE LE SEAN ASIGANDOS POR EL ALCALDE LOCAL.</v>
          </cell>
          <cell r="K19">
            <v>43497</v>
          </cell>
          <cell r="L19">
            <v>43500</v>
          </cell>
          <cell r="M19">
            <v>290</v>
          </cell>
          <cell r="N19">
            <v>43830</v>
          </cell>
          <cell r="O19">
            <v>43894</v>
          </cell>
          <cell r="P19">
            <v>70400000</v>
          </cell>
          <cell r="Q19">
            <v>12800000</v>
          </cell>
        </row>
        <row r="20">
          <cell r="A20">
            <v>19</v>
          </cell>
          <cell r="B20">
            <v>427</v>
          </cell>
          <cell r="C20">
            <v>408</v>
          </cell>
          <cell r="D20">
            <v>2019</v>
          </cell>
          <cell r="E20" t="str">
            <v>3-3-1-15-07-45-1350-000</v>
          </cell>
          <cell r="F20" t="str">
            <v>CONTRATACIÓN DIRECTA</v>
          </cell>
          <cell r="G20" t="str">
            <v>FDLB-CD-019-2019</v>
          </cell>
          <cell r="H20" t="str">
            <v>CONTRATO DE PRESTACION DE SERVICIOS PROFESIONALES</v>
          </cell>
          <cell r="I20" t="str">
            <v>ANDREA PAOLA VILLAMARIN NAVERO</v>
          </cell>
          <cell r="J20" t="str">
            <v>EL CONTRATISTA SE OBLIGA PARA CON EL FONDO A PRESTAR LOS SERVICIOS PROFESIONALES EN EL ÁREA DE PLANEACIÓN LOCAL,PARA ADELANTAR LA FORMULACIÓN, APOYO A LA SUPERVISIÓN,SEGUIMIENTOY EVALUACIÓN DE LOS PROYECTOS DE LA LINEA DE INVERSION 1337,1341 Y LOS DEMÁS PROYECTOS ASIGNADOS POR EL ALCALDE LOCAL.</v>
          </cell>
          <cell r="K20">
            <v>43497</v>
          </cell>
          <cell r="L20">
            <v>43500</v>
          </cell>
          <cell r="M20">
            <v>327</v>
          </cell>
          <cell r="N20">
            <v>43830</v>
          </cell>
          <cell r="O20" t="e">
            <v>#N/A</v>
          </cell>
          <cell r="P20">
            <v>70400000</v>
          </cell>
          <cell r="Q20">
            <v>0</v>
          </cell>
        </row>
        <row r="21">
          <cell r="A21">
            <v>20</v>
          </cell>
          <cell r="B21">
            <v>444</v>
          </cell>
          <cell r="C21">
            <v>409</v>
          </cell>
          <cell r="D21">
            <v>2019</v>
          </cell>
          <cell r="E21" t="str">
            <v>3-3-1-15-07-45-1350-000</v>
          </cell>
          <cell r="F21" t="str">
            <v>CONTRATACIÓN DIRECTA</v>
          </cell>
          <cell r="G21" t="str">
            <v>FDLB-CD-020-2019</v>
          </cell>
          <cell r="H21" t="str">
            <v>CONTRATO DE PRESTACION DE SERVICIOS DE APOYO A LA GESTION</v>
          </cell>
          <cell r="I21" t="str">
            <v>GINNA LIZETH SERNA GARCIA</v>
          </cell>
          <cell r="J21" t="str">
            <v>APOYAR TÉCNICAMENTE Y ADMINISTRATIVAMENTE AL ÁREA DE GESTIÓN DEL DESARROLLO LOCAL -CONTRATACIÓN, EN LAS ACTIVIDADES NECESARIAS PARA CONTRATAR LOS BIENES Y SERVICIOS A CARGO DEL FONDO DE DESARROLLO LOCAL DE BOSA</v>
          </cell>
          <cell r="K21">
            <v>43497</v>
          </cell>
          <cell r="L21">
            <v>43500</v>
          </cell>
          <cell r="M21">
            <v>327</v>
          </cell>
          <cell r="N21">
            <v>43830</v>
          </cell>
          <cell r="O21">
            <v>43954</v>
          </cell>
          <cell r="P21">
            <v>40700000</v>
          </cell>
          <cell r="Q21">
            <v>14800000</v>
          </cell>
        </row>
        <row r="22">
          <cell r="A22">
            <v>21</v>
          </cell>
          <cell r="B22">
            <v>394</v>
          </cell>
          <cell r="C22">
            <v>427</v>
          </cell>
          <cell r="D22">
            <v>2019</v>
          </cell>
          <cell r="E22" t="str">
            <v>3-3-1-15-07-45-1350-000</v>
          </cell>
          <cell r="F22" t="str">
            <v>CONTRATACIÓN DIRECTA</v>
          </cell>
          <cell r="G22" t="str">
            <v>FDLB-CD-021-2019</v>
          </cell>
          <cell r="H22" t="str">
            <v>CONTRATO DE PRESTACION DE SERVICIOS DE APOYO A LA GESTION</v>
          </cell>
          <cell r="I22" t="str">
            <v>JOSE ORLANDO RUIZ GARCIA</v>
          </cell>
          <cell r="J22" t="str">
            <v>APOYAR LA CONDUCCION DE LOS VEHICULOS DE  LA ALCALDIA LOCAL DE ACUERDO CON LAS INSTRUCCIONES IMPARTIDAS POR EL ALCALDE LOCAL Y VELAR POR EL 100% DEL USO  DE LOS VEHICULOS EN ACTIVIDADES PROPIAS DE LA ADMINISTRACION LOCAL .</v>
          </cell>
          <cell r="K22">
            <v>43497</v>
          </cell>
          <cell r="L22">
            <v>43500</v>
          </cell>
          <cell r="M22">
            <v>327</v>
          </cell>
          <cell r="N22">
            <v>43830</v>
          </cell>
          <cell r="O22">
            <v>43921</v>
          </cell>
          <cell r="P22">
            <v>24200000</v>
          </cell>
          <cell r="Q22">
            <v>6600000</v>
          </cell>
        </row>
        <row r="23">
          <cell r="A23">
            <v>22</v>
          </cell>
          <cell r="B23">
            <v>457</v>
          </cell>
          <cell r="C23">
            <v>428</v>
          </cell>
          <cell r="D23">
            <v>2019</v>
          </cell>
          <cell r="E23" t="str">
            <v>3-3-1-15-07-45-1350-000</v>
          </cell>
          <cell r="F23" t="str">
            <v>CONTRATACIÓN DIRECTA</v>
          </cell>
          <cell r="G23" t="str">
            <v>FDLB-CD-022-2019</v>
          </cell>
          <cell r="H23" t="str">
            <v>CONTRATO DE PRESTACION DE SERVICIOS PROFESIONALES</v>
          </cell>
          <cell r="I23" t="str">
            <v>DARIO FERNANDO MONTERO SANCHEZ</v>
          </cell>
          <cell r="J23" t="str">
            <v>EL CONTRATISTA SE OBLIGA A PRESTAR SUS SERVICIOS PROFESIONALES COMO ABOGADO PARA REALIZAR EL SEGUIMIENTO , LIQUIDACION, DEPURACION Y CONSOLIDACION DE LA INFORMACION DE LAS OBLIGACIONES POR PAGAR VIGENTES , A CARGO DE LA ALCALDIA LOCAL DE BOSA .</v>
          </cell>
          <cell r="K23">
            <v>43497</v>
          </cell>
          <cell r="L23">
            <v>43500</v>
          </cell>
          <cell r="M23">
            <v>327</v>
          </cell>
          <cell r="N23">
            <v>43830</v>
          </cell>
          <cell r="O23">
            <v>43921</v>
          </cell>
          <cell r="P23">
            <v>70400000</v>
          </cell>
          <cell r="Q23">
            <v>19200000</v>
          </cell>
        </row>
        <row r="24">
          <cell r="A24">
            <v>23</v>
          </cell>
          <cell r="B24">
            <v>393</v>
          </cell>
          <cell r="C24">
            <v>429</v>
          </cell>
          <cell r="D24">
            <v>2019</v>
          </cell>
          <cell r="E24" t="str">
            <v>3-3-1-15-07-45-1350-000</v>
          </cell>
          <cell r="F24" t="str">
            <v>CONTRATACIÓN DIRECTA</v>
          </cell>
          <cell r="G24" t="str">
            <v>FDLB-CD-023-2019</v>
          </cell>
          <cell r="H24" t="str">
            <v>CONTRATO DE PRESTACION DE SERVICIOS DE APOYO A LA GESTION</v>
          </cell>
          <cell r="I24" t="str">
            <v>JESUS ADOLFO GUTIERREZ CHAPARRO</v>
          </cell>
          <cell r="J24" t="str">
            <v>APOYAR LA CONDUCCION DE LOS VEHICULOS DE  LA ALCALDIA LOCAL DE ACUERDO CON LAS INSTRUCCIONES IMPARTIDAS POR EL ALCALDE LOCAL Y VELAR POR EL 100% DEL USO  DE LOS VEHICULOS EN ACTIVIDADES PROPIAS DE LA ADMINISTRACION LOCAL .</v>
          </cell>
          <cell r="K24">
            <v>43497</v>
          </cell>
          <cell r="L24">
            <v>43500</v>
          </cell>
          <cell r="M24">
            <v>327</v>
          </cell>
          <cell r="N24">
            <v>43830</v>
          </cell>
          <cell r="O24">
            <v>43921</v>
          </cell>
          <cell r="P24">
            <v>24200000</v>
          </cell>
          <cell r="Q24">
            <v>6600000</v>
          </cell>
        </row>
        <row r="25">
          <cell r="A25">
            <v>24</v>
          </cell>
          <cell r="B25">
            <v>355</v>
          </cell>
          <cell r="C25">
            <v>442</v>
          </cell>
          <cell r="D25">
            <v>2019</v>
          </cell>
          <cell r="E25" t="str">
            <v>3-3-1-15-07-45-1350-000</v>
          </cell>
          <cell r="F25" t="str">
            <v>CONTRATACIÓN DIRECTA</v>
          </cell>
          <cell r="G25" t="str">
            <v>FDLB-CD-024-2019</v>
          </cell>
          <cell r="H25" t="str">
            <v>CONTRATO DE PRESTACION DE SERVICIOS DE APOYO A LA GESTION</v>
          </cell>
          <cell r="I25" t="str">
            <v>MARIA CAMILA ZUKIM OSORIO</v>
          </cell>
          <cell r="J25" t="str">
            <v>PRESTAR LOS SERVICIOS DE APOYO A LOS ARCHIVOS DE GESTION DE LA ENTIDAD EN LA IMPLEMENTACION DE LOS PROCESOS DE CLASIFICACION, ORDENACION, SELECCION NATURAL , FOLIACION , IDENTIFICACION, LEVANTAMIENTO  DE INVENTARIOS , ALMACENAMIENTO Y APLICACION DE PROTOCOLOS DE ELIMINACION Y TRASNFERENCIAS DOCUMENTALES.</v>
          </cell>
          <cell r="K25">
            <v>43500</v>
          </cell>
          <cell r="L25">
            <v>43501</v>
          </cell>
          <cell r="M25">
            <v>326</v>
          </cell>
          <cell r="N25">
            <v>43830</v>
          </cell>
          <cell r="O25" t="e">
            <v>#N/A</v>
          </cell>
          <cell r="P25">
            <v>23906666</v>
          </cell>
          <cell r="Q25">
            <v>0</v>
          </cell>
        </row>
        <row r="26">
          <cell r="A26">
            <v>25</v>
          </cell>
          <cell r="B26">
            <v>449</v>
          </cell>
          <cell r="C26">
            <v>443</v>
          </cell>
          <cell r="D26">
            <v>2019</v>
          </cell>
          <cell r="E26" t="str">
            <v>3-3-1-15-07-45-1350-000</v>
          </cell>
          <cell r="F26" t="str">
            <v>CONTRATACIÓN DIRECTA</v>
          </cell>
          <cell r="G26" t="str">
            <v>FDLB-CD-025-2019</v>
          </cell>
          <cell r="H26" t="str">
            <v>CONTRATO DE PRESTACION DE SERVICIOS PROFESIONALES</v>
          </cell>
          <cell r="I26" t="str">
            <v>SANDRA MILENA SANCHEZ GAMBA</v>
          </cell>
          <cell r="J26" t="str">
            <v>PRESTAR SUS SERVICIOS PROFESIONALES EN LA PREVENCION,GESTION,Y ATENCION DE LOS RIESGOS EN LA LOCALIDAD DE BOSA.</v>
          </cell>
          <cell r="K26">
            <v>43500</v>
          </cell>
          <cell r="L26">
            <v>43501</v>
          </cell>
          <cell r="M26">
            <v>326</v>
          </cell>
          <cell r="N26">
            <v>43830</v>
          </cell>
          <cell r="O26">
            <v>43921</v>
          </cell>
          <cell r="P26">
            <v>65200000</v>
          </cell>
          <cell r="Q26">
            <v>18000000</v>
          </cell>
        </row>
        <row r="27">
          <cell r="A27">
            <v>26</v>
          </cell>
          <cell r="B27">
            <v>472</v>
          </cell>
          <cell r="C27">
            <v>453</v>
          </cell>
          <cell r="D27">
            <v>2019</v>
          </cell>
          <cell r="E27" t="str">
            <v>3-3-1-15-07-45-1350-000</v>
          </cell>
          <cell r="F27" t="str">
            <v>CONTRATACIÓN DIRECTA</v>
          </cell>
          <cell r="G27" t="str">
            <v>FDLB-CD-026-2019</v>
          </cell>
          <cell r="H27" t="str">
            <v>CONTRATO DE PRESTACION DE SERVICIOS PROFESIONALES</v>
          </cell>
          <cell r="I27" t="str">
            <v>SONIA PATRICIA RINCON FONSECA</v>
          </cell>
          <cell r="J27" t="str">
            <v>EL CONTRATISTA SE OBLIGA CON EL FONDO PARA APOYAR JURIDICAMENTE LA EJECUCION DE LAS ACCIONES REQUERIDAS PARA LA  DEPURACION DE LAS ACTUACIONES ADMINISTRATIVAS QUE CURSAN EN LA ALCALDIA LOCAL DE BOSA .</v>
          </cell>
          <cell r="K27">
            <v>43500</v>
          </cell>
          <cell r="L27">
            <v>43501</v>
          </cell>
          <cell r="M27">
            <v>326</v>
          </cell>
          <cell r="N27">
            <v>43830</v>
          </cell>
          <cell r="O27">
            <v>43921</v>
          </cell>
          <cell r="P27">
            <v>65200000</v>
          </cell>
          <cell r="Q27">
            <v>18000000</v>
          </cell>
        </row>
        <row r="28">
          <cell r="A28">
            <v>27</v>
          </cell>
          <cell r="B28">
            <v>471</v>
          </cell>
          <cell r="C28">
            <v>445</v>
          </cell>
          <cell r="D28">
            <v>2019</v>
          </cell>
          <cell r="E28" t="str">
            <v>3-3-1-15-07-45-1350-000</v>
          </cell>
          <cell r="F28" t="str">
            <v>CONTRATACIÓN DIRECTA</v>
          </cell>
          <cell r="G28" t="str">
            <v>FDLB-CD-027-2019</v>
          </cell>
          <cell r="H28" t="str">
            <v>CONTRATO DE PRESTACION DE SERVICIOS PROFESIONALES</v>
          </cell>
          <cell r="I28" t="str">
            <v>ALBA AZUCENA PEÑA GARZON</v>
          </cell>
          <cell r="J28" t="str">
            <v>EL CONTRATISTA SE OBLIGA CON EL FONDO PARA APOYAR JURIDICAMENTE LA EJECUCION DE LAS ACCIONES REQUERIDAS PARA LA  DEPURACION DE LAS ACTUACIONES ADMINISTRATIVAS QUE CURSAN EN LA ALCALDIA LOCAL DE BOSA .</v>
          </cell>
          <cell r="K28">
            <v>43500</v>
          </cell>
          <cell r="L28">
            <v>43501</v>
          </cell>
          <cell r="M28">
            <v>326</v>
          </cell>
          <cell r="N28">
            <v>43830</v>
          </cell>
          <cell r="O28">
            <v>43921</v>
          </cell>
          <cell r="P28">
            <v>65200000</v>
          </cell>
          <cell r="Q28">
            <v>18000000</v>
          </cell>
        </row>
        <row r="29">
          <cell r="A29">
            <v>28</v>
          </cell>
          <cell r="B29">
            <v>395</v>
          </cell>
          <cell r="C29">
            <v>446</v>
          </cell>
          <cell r="D29">
            <v>2019</v>
          </cell>
          <cell r="E29" t="str">
            <v>3-3-1-15-07-45-1350-000</v>
          </cell>
          <cell r="F29" t="str">
            <v>CONTRATACIÓN DIRECTA</v>
          </cell>
          <cell r="G29" t="str">
            <v>FDLB-CD-028-2019</v>
          </cell>
          <cell r="H29" t="str">
            <v>CONTRATO DE PRESTACION DE SERVICIOS PROFESIONALES</v>
          </cell>
          <cell r="I29" t="str">
            <v>ANDREA DEL PILAR GUERRERO RODRIGUEZ</v>
          </cell>
          <cell r="J29" t="str">
            <v>EL CONTRATISTA SE OBLIGA A PRESTAR SUS SERVICIOS PROFESIONALES PARA COORDINAR, LIDERAR Y ASESORAR LOS PLANES Y ESTRATEGIAS DE COMUNICACION INTERNA Y EXTERNA PARA LA DIVULGACION DE LOS PROGRAMAS , PROYECTOS Y ACTIVIDADES DE LA ALCALDIA LOCAL.</v>
          </cell>
          <cell r="K29">
            <v>43500</v>
          </cell>
          <cell r="L29">
            <v>43501</v>
          </cell>
          <cell r="M29">
            <v>209</v>
          </cell>
          <cell r="N29">
            <v>43840</v>
          </cell>
          <cell r="O29" t="e">
            <v>#N/A</v>
          </cell>
          <cell r="P29">
            <v>74980000</v>
          </cell>
          <cell r="Q29">
            <v>0</v>
          </cell>
        </row>
        <row r="30">
          <cell r="A30">
            <v>29</v>
          </cell>
          <cell r="B30">
            <v>469</v>
          </cell>
          <cell r="C30">
            <v>447</v>
          </cell>
          <cell r="D30">
            <v>2019</v>
          </cell>
          <cell r="E30" t="str">
            <v>3-3-1-15-07-45-1350-000</v>
          </cell>
          <cell r="F30" t="str">
            <v>CONTRATACIÓN DIRECTA</v>
          </cell>
          <cell r="G30" t="str">
            <v>FDLB-CD-029-2019</v>
          </cell>
          <cell r="H30" t="str">
            <v>CONTRATO DE PRESTACION DE SERVICIOS DE APOYO A LA GESTION</v>
          </cell>
          <cell r="I30" t="str">
            <v>CARLOS VLADIMIR CASAS PARRA</v>
          </cell>
          <cell r="J30" t="str">
            <v>APOYAR ADMINISTRATIVA Y OPERATIVAMENTE AL AREA DEL ALMACEN DEL FDLB , EN LO RELACIONADO AL TRAMITE DE LOS PROCESOS Y PROCEDIMIENTOS A CARGO DE ESTA OFICINA , EL LEVANTAMIENTO Y VERIFICACION DE INVENTARIOS DE LOS BIENES DE PROPIEDAD O BAJO CUSTODIA DEL FONDO DE DESARROLLO LOCAL DE BOSA.</v>
          </cell>
          <cell r="K30">
            <v>43500</v>
          </cell>
          <cell r="L30">
            <v>43501</v>
          </cell>
          <cell r="M30">
            <v>326</v>
          </cell>
          <cell r="N30">
            <v>43830</v>
          </cell>
          <cell r="O30">
            <v>43950</v>
          </cell>
          <cell r="P30">
            <v>23906667</v>
          </cell>
          <cell r="Q30">
            <v>8800000</v>
          </cell>
        </row>
        <row r="31">
          <cell r="A31">
            <v>30</v>
          </cell>
          <cell r="B31">
            <v>455</v>
          </cell>
          <cell r="C31">
            <v>448</v>
          </cell>
          <cell r="D31">
            <v>2019</v>
          </cell>
          <cell r="E31" t="str">
            <v>3-3-1-15-07-45-1350-000</v>
          </cell>
          <cell r="F31" t="str">
            <v>CONTRATACIÓN DIRECTA</v>
          </cell>
          <cell r="G31" t="str">
            <v>FDLB-CD-030-2019</v>
          </cell>
          <cell r="H31" t="str">
            <v>CONTRATO DE PRESTACION DE SERVICIOS PROFESIONALES</v>
          </cell>
          <cell r="I31" t="str">
            <v>LUIS FELIX GUTIERREZ MERINO</v>
          </cell>
          <cell r="J31" t="str">
            <v>EL CONTRATISTA SE OBLIGA CON EL FONDO A PRESTAR SUS SERVICIOS PROFESIONALES PARA APOYAR EN EL AREA DE GESTION PLANEACION LOCAL Y REALIZAR LA SOLICITUD DE COTIZACIONES , UNIFICACION DE CANASTA DE PRECIOS Y ANALISIS DE PRECIOS DE MERCADO , DE TODOS LOS PROYECTOS DE INVERSION.</v>
          </cell>
          <cell r="K31">
            <v>43500</v>
          </cell>
          <cell r="L31">
            <v>43501</v>
          </cell>
          <cell r="M31">
            <v>326</v>
          </cell>
          <cell r="N31">
            <v>43830</v>
          </cell>
          <cell r="O31">
            <v>43950</v>
          </cell>
          <cell r="P31">
            <v>54333334</v>
          </cell>
          <cell r="Q31">
            <v>20000000</v>
          </cell>
        </row>
        <row r="32">
          <cell r="A32">
            <v>31</v>
          </cell>
          <cell r="B32">
            <v>488</v>
          </cell>
          <cell r="C32">
            <v>449</v>
          </cell>
          <cell r="D32">
            <v>2019</v>
          </cell>
          <cell r="E32" t="str">
            <v>3-3-1-15-07-45-1350-000</v>
          </cell>
          <cell r="F32" t="str">
            <v>CONTRATACIÓN DIRECTA</v>
          </cell>
          <cell r="G32" t="str">
            <v>FDLB-CD-031-2019</v>
          </cell>
          <cell r="H32" t="str">
            <v>CONTRATO DE PRESTACION DE SERVICIOS DE APOYO A LA GESTION</v>
          </cell>
          <cell r="I32" t="str">
            <v>ETELVINA ROSA HERRERA RIVERA</v>
          </cell>
          <cell r="J32" t="str">
            <v>APOYAR EL 100% A LOS PROFESIONALES EN LA CALSIFICACION DE LOS DERECHOS DE PETICION , REQUERIMIENTOS Y SOLICITUDES EN GENERAL QUE SON RECECEPCIONADAS EN EL AREA DE INFRAESTRUCTURA PARA SU TRAMTE CORRESPONDIENTE, DEPURANDO PERMANENTEMENTE EL SISTEMA DE GESTION DE LA ENTIDAD.</v>
          </cell>
          <cell r="K32">
            <v>43500</v>
          </cell>
          <cell r="L32">
            <v>43501</v>
          </cell>
          <cell r="M32">
            <v>326</v>
          </cell>
          <cell r="N32">
            <v>43830</v>
          </cell>
          <cell r="O32">
            <v>43890</v>
          </cell>
          <cell r="P32">
            <v>23906667</v>
          </cell>
          <cell r="Q32">
            <v>4400000</v>
          </cell>
        </row>
        <row r="33">
          <cell r="A33">
            <v>32</v>
          </cell>
          <cell r="B33">
            <v>481</v>
          </cell>
          <cell r="C33">
            <v>456</v>
          </cell>
          <cell r="D33">
            <v>2019</v>
          </cell>
          <cell r="E33" t="str">
            <v>3-3-1-15-07-45-1350-000</v>
          </cell>
          <cell r="F33" t="str">
            <v>CONTRATACIÓN DIRECTA</v>
          </cell>
          <cell r="G33" t="str">
            <v>FDLB-CD-032-2019</v>
          </cell>
          <cell r="H33" t="str">
            <v>CONTRATO DE PRESTACION DE SERVICIOS PROFESIONALES</v>
          </cell>
          <cell r="I33" t="str">
            <v>FERNANDO ANDRÉS CARVAJAL MOLINA</v>
          </cell>
          <cell r="J33" t="str">
            <v>EL CONTRATISTA SE OBLIGA PARA CON EL FONDO  A PRESTAR SUS SERVICIOS PROFESIONALES DE ABOGADO, PARA APOYAR EL PUNTO DE ATENCIÓN AL CONSUMIDOR EN EL MARCO DEL PROYECTO CASAS DEL CONSUMIDOR, AL SERVICIO DE LOS CONSUMIDORES, PROVEEDORES Y DE LA COMUNIDAD EN GENERAL DE LA LOCALIDAD DE BOSA.</v>
          </cell>
          <cell r="K33">
            <v>43501</v>
          </cell>
          <cell r="L33">
            <v>43504</v>
          </cell>
          <cell r="M33">
            <v>330</v>
          </cell>
          <cell r="N33">
            <v>43830</v>
          </cell>
          <cell r="O33">
            <v>43921</v>
          </cell>
          <cell r="P33">
            <v>49680000</v>
          </cell>
          <cell r="Q33">
            <v>13800000</v>
          </cell>
        </row>
        <row r="34">
          <cell r="A34">
            <v>33</v>
          </cell>
          <cell r="B34">
            <v>432</v>
          </cell>
          <cell r="C34">
            <v>450</v>
          </cell>
          <cell r="D34">
            <v>2019</v>
          </cell>
          <cell r="E34" t="str">
            <v>3-3-1-15-07-45-1350-000</v>
          </cell>
          <cell r="F34" t="str">
            <v>CONTRATACIÓN DIRECTA</v>
          </cell>
          <cell r="G34" t="str">
            <v>FDLB-CD-033-2019</v>
          </cell>
          <cell r="H34" t="str">
            <v>CONTRATO DE PRESTACION DE SERVICIOS DE APOYO A LA GESTION</v>
          </cell>
          <cell r="I34" t="str">
            <v>ALEXANDER  ARIAS CASTELLANOS</v>
          </cell>
          <cell r="J34" t="str">
            <v>PRESTAR SUS SERVICIOS PARA APOYAR EL 100% DEL PROCESO DE DISTRIBUCION Y DIGITALIZACION DE LA CORRESPONDENCIA DE LA ALCALDIA LOCAL DE BOSA</v>
          </cell>
          <cell r="K34">
            <v>43500</v>
          </cell>
          <cell r="L34">
            <v>43502</v>
          </cell>
          <cell r="M34">
            <v>325</v>
          </cell>
          <cell r="N34">
            <v>43830</v>
          </cell>
          <cell r="O34" t="e">
            <v>#N/A</v>
          </cell>
          <cell r="P34">
            <v>23906666</v>
          </cell>
          <cell r="Q34">
            <v>0</v>
          </cell>
        </row>
        <row r="35">
          <cell r="A35">
            <v>34</v>
          </cell>
          <cell r="B35">
            <v>460</v>
          </cell>
          <cell r="C35">
            <v>454</v>
          </cell>
          <cell r="D35">
            <v>2019</v>
          </cell>
          <cell r="E35" t="str">
            <v>3-3-1-15-07-45-1350-000</v>
          </cell>
          <cell r="F35" t="str">
            <v>CONTRATACIÓN DIRECTA</v>
          </cell>
          <cell r="G35" t="str">
            <v>FDLB-CD-034-2019</v>
          </cell>
          <cell r="H35" t="str">
            <v>CONTRATO DE PRESTACION DE SERVICIOS DE APOYO A LA GESTION</v>
          </cell>
          <cell r="I35" t="str">
            <v>NESTOR HUGO RAMIREZ CAMERO</v>
          </cell>
          <cell r="J35" t="str">
            <v>APOYAR ADMINISTRATIVAY OPERATIVAMENTE LOS PROCESOS QUE CONTRIBUYAN AL BUEN FUNCIONAMIENTO DE LA OFICINA DE PRENSA Y LAS COMUNICACIONES INTERNAS DEL FONDO DE DESARROLLO LOCAL, ASI COMO ALIMENTAR LAS REDES SOCIALES DE LA ALCALDIA LOCAL, DANDO CUMPLIMIENTO A LOS PROCESOS Y PROCEDIMIENTOS DE LA MATRIZ DE GESTION LOCAL Y PLAN DE COMUNICACIONES INTERNAS Y EXTERNAS.</v>
          </cell>
          <cell r="K35">
            <v>43500</v>
          </cell>
          <cell r="L35">
            <v>43502</v>
          </cell>
          <cell r="M35">
            <v>325</v>
          </cell>
          <cell r="N35">
            <v>43830</v>
          </cell>
          <cell r="O35">
            <v>43890</v>
          </cell>
          <cell r="P35">
            <v>23906666</v>
          </cell>
          <cell r="Q35">
            <v>4400000</v>
          </cell>
        </row>
        <row r="36">
          <cell r="A36">
            <v>35</v>
          </cell>
          <cell r="B36">
            <v>476</v>
          </cell>
          <cell r="C36">
            <v>455</v>
          </cell>
          <cell r="D36">
            <v>2019</v>
          </cell>
          <cell r="E36" t="str">
            <v>3-3-1-15-07-45-1350-000</v>
          </cell>
          <cell r="F36" t="str">
            <v>CONTRATACIÓN DIRECTA</v>
          </cell>
          <cell r="G36" t="str">
            <v>FDLB-CD-035-2019</v>
          </cell>
          <cell r="H36" t="str">
            <v>CONTRATO DE PRESTACION DE SERVICIOS PROFESIONALES</v>
          </cell>
          <cell r="I36" t="str">
            <v>INGRID PAOLA PUENTES CEDEÑO</v>
          </cell>
          <cell r="J36" t="str">
            <v>EL CONTRATISTA SE OBLIGA CON EL FONDO PARA APOYAR JURIDICAMENTE LA EJECUCION DE LAS ACCIONES REQUERIDAS PARA LA  DEPURACION DE LAS ACTUACIONES ADMINISTRATIVAS QUE CURSAN EN LA ALCALDIA LOCAL DE BOSA .</v>
          </cell>
          <cell r="K36">
            <v>43500</v>
          </cell>
          <cell r="L36">
            <v>43502</v>
          </cell>
          <cell r="M36">
            <v>325</v>
          </cell>
          <cell r="N36">
            <v>43830</v>
          </cell>
          <cell r="O36">
            <v>43921</v>
          </cell>
          <cell r="P36">
            <v>65000000</v>
          </cell>
          <cell r="Q36">
            <v>18000000</v>
          </cell>
        </row>
        <row r="37">
          <cell r="A37">
            <v>36</v>
          </cell>
          <cell r="B37">
            <v>450</v>
          </cell>
          <cell r="C37">
            <v>451</v>
          </cell>
          <cell r="D37">
            <v>2019</v>
          </cell>
          <cell r="E37" t="str">
            <v>3-3-1-15-07-45-1350-000</v>
          </cell>
          <cell r="F37" t="str">
            <v>CONTRATACIÓN DIRECTA</v>
          </cell>
          <cell r="G37" t="str">
            <v>FDLB-CD-036-2019</v>
          </cell>
          <cell r="H37" t="str">
            <v>CONTRATO DE PRESTACION DE SERVICIOS DE APOYO A LA GESTION</v>
          </cell>
          <cell r="I37" t="str">
            <v>MARIA YANETH CASTAÑO RODAS</v>
          </cell>
          <cell r="J37" t="str">
            <v>EL CONTRATISTA SE OBLIGA CON EL FONDO A PRESTAR SUS SERVICIOS DE APOYO ASISTENCIAL AL DESPACHO DEL ALCALDE LOCAL DE BOSA.</v>
          </cell>
          <cell r="K37">
            <v>43500</v>
          </cell>
          <cell r="L37">
            <v>43501</v>
          </cell>
          <cell r="M37">
            <v>324</v>
          </cell>
          <cell r="N37">
            <v>43830</v>
          </cell>
          <cell r="O37" t="e">
            <v>#N/A</v>
          </cell>
          <cell r="P37">
            <v>23906667</v>
          </cell>
          <cell r="Q37">
            <v>0</v>
          </cell>
        </row>
        <row r="38">
          <cell r="A38">
            <v>37</v>
          </cell>
          <cell r="B38">
            <v>468</v>
          </cell>
          <cell r="C38">
            <v>452</v>
          </cell>
          <cell r="D38">
            <v>2019</v>
          </cell>
          <cell r="E38" t="str">
            <v>3-3-1-15-07-45-1350-000</v>
          </cell>
          <cell r="F38" t="str">
            <v>CONTRATACIÓN DIRECTA</v>
          </cell>
          <cell r="G38" t="str">
            <v>FDLB-CD-037-2019</v>
          </cell>
          <cell r="H38" t="str">
            <v>CONTRATO DE PRESTACION DE SERVICIOS DE APOYO A LA GESTION</v>
          </cell>
          <cell r="I38" t="str">
            <v>EMERSON  RIVERA CORTES</v>
          </cell>
          <cell r="J38" t="str">
            <v>APOYAR ADMINISTRATIVA Y OPERATIVAMENTE AL AREA DEL ALMACEN DEL FDLB , EN LO RELACIONADO AL TRAMITE DE LOS PROCESOS Y PROCEDIMIENTOS A CARGO DE ESTA OFICINA , EL LEVANTAMIENTO Y VERIFICACION DE INVENTARIOS DE LOS BIENES DE PROPIEDAD O BAJO CUSTODIA DEL FONDO DE DESARROLLO LOCAL DE BOSA.</v>
          </cell>
          <cell r="K38">
            <v>43500</v>
          </cell>
          <cell r="L38">
            <v>43502</v>
          </cell>
          <cell r="M38">
            <v>325</v>
          </cell>
          <cell r="N38">
            <v>43830</v>
          </cell>
          <cell r="O38">
            <v>43921</v>
          </cell>
          <cell r="P38">
            <v>23906667</v>
          </cell>
          <cell r="Q38">
            <v>6600000</v>
          </cell>
        </row>
        <row r="39">
          <cell r="A39">
            <v>38</v>
          </cell>
          <cell r="B39">
            <v>499</v>
          </cell>
          <cell r="C39">
            <v>457</v>
          </cell>
          <cell r="D39">
            <v>2019</v>
          </cell>
          <cell r="E39" t="str">
            <v>3-3-1-15-07-45-1350-000</v>
          </cell>
          <cell r="F39" t="str">
            <v>CONTRATACIÓN DIRECTA</v>
          </cell>
          <cell r="G39" t="str">
            <v>FDLB-CD-038-2019</v>
          </cell>
          <cell r="H39" t="str">
            <v>CONTRATO DE PRESTACION DE SERVICIOS PROFESIONALES</v>
          </cell>
          <cell r="I39" t="str">
            <v>JULIA ADRIANA TELLEZ VANEGAS</v>
          </cell>
          <cell r="J39" t="str">
            <v>APOYAR AL EQUIPO DE PRENSA Y COMUNICACIONES DE LA ALCALDIA LOCAL DE BOSA EN GENERAR ESTRATEGIAS Y RECOPILAR INFORMACION QUE PERMITA VISIBILIZAR INTERNA Y EXTERNAMENTE LA GESTION DE LA ADMINISTRACION LOCAL A TRAVES DE LA CREACION DE ESTRATEGIAS Y CONTENIDOS DE PUBLICIDAD Y MARKETING.</v>
          </cell>
          <cell r="K39">
            <v>43501</v>
          </cell>
          <cell r="L39">
            <v>43503</v>
          </cell>
          <cell r="M39">
            <v>324</v>
          </cell>
          <cell r="N39">
            <v>43830</v>
          </cell>
          <cell r="O39" t="e">
            <v>#N/A</v>
          </cell>
          <cell r="P39">
            <v>55000000</v>
          </cell>
          <cell r="Q39">
            <v>0</v>
          </cell>
        </row>
        <row r="40">
          <cell r="A40">
            <v>39</v>
          </cell>
          <cell r="B40">
            <v>519</v>
          </cell>
          <cell r="C40">
            <v>458</v>
          </cell>
          <cell r="D40">
            <v>2019</v>
          </cell>
          <cell r="E40" t="str">
            <v>3-3-1-15-07-45-1350-000</v>
          </cell>
          <cell r="F40" t="str">
            <v>CONTRATACIÓN DIRECTA</v>
          </cell>
          <cell r="G40" t="str">
            <v>FDLB-CD-039-2019</v>
          </cell>
          <cell r="H40" t="str">
            <v>CONTRATO DE PRESTACION DE SERVICIOS DE APOYO A LA GESTION</v>
          </cell>
          <cell r="I40" t="str">
            <v>ANDRES RICARDO HERRERA BERNAL</v>
          </cell>
          <cell r="J40" t="str">
            <v>PRESTAR SUS SERVICIOS PARA APOYAR EL 100% DEL PROCESO DE RADICACION Y DISTRIBUCION DE LA CORRESPONDENCIA, ASI COMO LA ATENCION EN LA VENTANILLA CDI DE LA ALCALDIA LOCAL DE BOSA.</v>
          </cell>
          <cell r="K40">
            <v>43502</v>
          </cell>
          <cell r="L40">
            <v>43503</v>
          </cell>
          <cell r="M40">
            <v>324</v>
          </cell>
          <cell r="N40">
            <v>43830</v>
          </cell>
          <cell r="O40">
            <v>43890</v>
          </cell>
          <cell r="P40">
            <v>23760000</v>
          </cell>
          <cell r="Q40">
            <v>4400000</v>
          </cell>
        </row>
        <row r="41">
          <cell r="A41">
            <v>40</v>
          </cell>
          <cell r="B41">
            <v>390</v>
          </cell>
          <cell r="C41">
            <v>465</v>
          </cell>
          <cell r="D41">
            <v>2019</v>
          </cell>
          <cell r="E41" t="str">
            <v>3-3-1-15-07-45-1350-000</v>
          </cell>
          <cell r="F41" t="str">
            <v>CONTRATACIÓN DIRECTA</v>
          </cell>
          <cell r="G41" t="str">
            <v>FDLB-CD-040-2019</v>
          </cell>
          <cell r="H41" t="str">
            <v>CONTRATO DE PRESTACION DE SERVICIOS DE APOYO A LA GESTION</v>
          </cell>
          <cell r="I41" t="str">
            <v>FABIAN ALEJANDRO TAFUR DUARTE</v>
          </cell>
          <cell r="J41" t="str">
            <v>APOYAR EL DIAGNOSTICO Y LEVANTAMIENTO DE INFORMACION DE TODO TIPO DE INTERVENCIONES DE OBRAS DE INFRAESTRUCTURA Y APOYAR EL 100% DE LA ELABORACION DE RESPUESTAS A REQUERIMIENTOS  RELACIONADOS CON EL TEMA DE MALLA VIAL , ESPACIO PUBLICO ,PARQUES E INFRAESTRUCTURA.</v>
          </cell>
          <cell r="K41">
            <v>43502</v>
          </cell>
          <cell r="L41">
            <v>43503</v>
          </cell>
          <cell r="M41">
            <v>324</v>
          </cell>
          <cell r="N41">
            <v>43830</v>
          </cell>
          <cell r="O41">
            <v>43921</v>
          </cell>
          <cell r="P41">
            <v>39960000</v>
          </cell>
          <cell r="Q41">
            <v>11100000</v>
          </cell>
        </row>
        <row r="42">
          <cell r="A42">
            <v>41</v>
          </cell>
          <cell r="B42">
            <v>493</v>
          </cell>
          <cell r="C42">
            <v>459</v>
          </cell>
          <cell r="D42">
            <v>2019</v>
          </cell>
          <cell r="E42" t="str">
            <v>3-3-1-15-07-45-1350-000</v>
          </cell>
          <cell r="F42" t="str">
            <v>CONTRATACIÓN DIRECTA</v>
          </cell>
          <cell r="G42" t="str">
            <v>FDLB-CD-041-2019</v>
          </cell>
          <cell r="H42" t="str">
            <v>CONTRATO DE PRESTACION DE SERVICIOS DE APOYO A LA GESTION</v>
          </cell>
          <cell r="I42" t="str">
            <v>LUZ CONSUELO FERNANDEZ CARDENAS</v>
          </cell>
          <cell r="J42" t="str">
            <v>PRESTAR SUS SERVICIOS PARA APOYAR AL 100% DEL PROCESO DE RADICACION Y DISTRIBUCION DE LA CORRESPONDENCIA , ASI COMO LA ATENCION EN LA VENTANILLA CDI DE LAS INSPECCIONES DE POLICIA DE LA ALCALDIA LOCAL DE BOSA</v>
          </cell>
          <cell r="K42">
            <v>43502</v>
          </cell>
          <cell r="L42">
            <v>43503</v>
          </cell>
          <cell r="M42">
            <v>324</v>
          </cell>
          <cell r="N42">
            <v>43830</v>
          </cell>
          <cell r="O42">
            <v>43921</v>
          </cell>
          <cell r="P42">
            <v>23760000</v>
          </cell>
          <cell r="Q42">
            <v>6600000</v>
          </cell>
        </row>
        <row r="43">
          <cell r="A43">
            <v>42</v>
          </cell>
          <cell r="B43">
            <v>480</v>
          </cell>
          <cell r="C43">
            <v>460</v>
          </cell>
          <cell r="D43">
            <v>2019</v>
          </cell>
          <cell r="E43" t="str">
            <v>3-3-1-15-07-45-1350-000</v>
          </cell>
          <cell r="F43" t="str">
            <v>CONTRATACIÓN DIRECTA</v>
          </cell>
          <cell r="G43" t="str">
            <v>FDLB-CD-042-2019</v>
          </cell>
          <cell r="H43" t="str">
            <v>CONTRATO DE PRESTACION DE SERVICIOS PROFESIONALES</v>
          </cell>
          <cell r="I43" t="str">
            <v>MAYNER  ARDILA VARGAS</v>
          </cell>
          <cell r="J43" t="str">
            <v>EL CONTRATISTA SE OBLIGA PARA CON EL FONDO  A RESTAR SUS SERVICIOS PROFESIONALES DE ABOGADO, PARA APOYAR EL PUNTO DE ATENCIÓN AL CONSUMIDOR EN EL MARCO DEL PROYECTO CASAS DEL CONSUMIDOR, AL SERVICIO DE LOS CONSUMIDORES, PROVEEDORES Y DE LA COMUNIDAD EN GENERAL DE LA LOCALIDAD DE BOSA.</v>
          </cell>
          <cell r="K43">
            <v>43502</v>
          </cell>
          <cell r="L43">
            <v>43503</v>
          </cell>
          <cell r="M43">
            <v>324</v>
          </cell>
          <cell r="N43">
            <v>43830</v>
          </cell>
          <cell r="O43">
            <v>43921</v>
          </cell>
          <cell r="P43">
            <v>49680000</v>
          </cell>
          <cell r="Q43">
            <v>13800000</v>
          </cell>
        </row>
        <row r="44">
          <cell r="A44">
            <v>43</v>
          </cell>
          <cell r="B44">
            <v>464</v>
          </cell>
          <cell r="C44">
            <v>466</v>
          </cell>
          <cell r="D44">
            <v>2019</v>
          </cell>
          <cell r="E44" t="str">
            <v>3-3-1-15-07-45-1350-000</v>
          </cell>
          <cell r="F44" t="str">
            <v>CONTRATACIÓN DIRECTA</v>
          </cell>
          <cell r="G44" t="str">
            <v>FDLB-CD-043-2019</v>
          </cell>
          <cell r="H44" t="str">
            <v>CONTRATO DE PRESTACION DE SERVICIOS PROFESIONALES</v>
          </cell>
          <cell r="I44" t="str">
            <v>YUDY STELLA FONSECA RICO</v>
          </cell>
          <cell r="J44" t="str">
            <v>EL CONTRATISTA SE OBLIGA CON EL FONDO PARA APOYAR JURIDICAMENTE LA EJECUCION DE LAS ACCIONES REQUERIDAS PARA EL TRAMITE E IMPULSO PROCESAL DE LAS ACTUACIONES CONTRAVENCIONALES Y/O QUERELLAS QUE CURSEN EN LAS INSPECCIONES DE  POLICIA DE LA LOCALIDAD DE BOSA .</v>
          </cell>
          <cell r="K44">
            <v>43502</v>
          </cell>
          <cell r="L44">
            <v>43504</v>
          </cell>
          <cell r="M44">
            <v>323</v>
          </cell>
          <cell r="N44">
            <v>43830</v>
          </cell>
          <cell r="O44">
            <v>43921</v>
          </cell>
          <cell r="P44">
            <v>64600000</v>
          </cell>
          <cell r="Q44">
            <v>18000000</v>
          </cell>
        </row>
        <row r="45">
          <cell r="A45">
            <v>44</v>
          </cell>
          <cell r="B45">
            <v>466</v>
          </cell>
          <cell r="C45">
            <v>468</v>
          </cell>
          <cell r="D45">
            <v>2019</v>
          </cell>
          <cell r="E45" t="str">
            <v>3-3-1-15-07-45-1350-000</v>
          </cell>
          <cell r="F45" t="str">
            <v>CONTRATACIÓN DIRECTA</v>
          </cell>
          <cell r="G45" t="str">
            <v>FDLB-CD-044-2019</v>
          </cell>
          <cell r="H45" t="str">
            <v>CONTRATO DE PRESTACION DE SERVICIOS PROFESIONALES</v>
          </cell>
          <cell r="I45" t="str">
            <v>CESAR AUGUSTO CASAS PACHECO</v>
          </cell>
          <cell r="J45" t="str">
            <v>EL CONTRATISTA SE OBLIGA CON EL FONDO PARA APOYAR JURIDICAMENTE LA EJECUCION DE LAS ACCIONES REQUERIDAS PARA EL TRAMITE E IMPULSO PROCESAL DE LAS ACTUACIONES CONTRAVENCIONALES Y/O QUERELLAS QUE CURSEN EN LAS INSPECCIONES DE  POLICIA DE LA LOCALIDAD DE BOSA .</v>
          </cell>
          <cell r="K45">
            <v>43502</v>
          </cell>
          <cell r="L45">
            <v>43504</v>
          </cell>
          <cell r="M45">
            <v>323</v>
          </cell>
          <cell r="N45">
            <v>43830</v>
          </cell>
          <cell r="O45">
            <v>43921</v>
          </cell>
          <cell r="P45">
            <v>64600000</v>
          </cell>
          <cell r="Q45">
            <v>18000000</v>
          </cell>
        </row>
        <row r="46">
          <cell r="A46">
            <v>45</v>
          </cell>
          <cell r="B46">
            <v>462</v>
          </cell>
          <cell r="C46">
            <v>467</v>
          </cell>
          <cell r="D46">
            <v>2019</v>
          </cell>
          <cell r="E46" t="str">
            <v>3-3-1-15-07-45-1350-000</v>
          </cell>
          <cell r="F46" t="str">
            <v>CONTRATACIÓN DIRECTA</v>
          </cell>
          <cell r="G46" t="str">
            <v>FDLB-CD-045-2019</v>
          </cell>
          <cell r="H46" t="str">
            <v>CONTRATO DE PRESTACION DE SERVICIOS PROFESIONALES</v>
          </cell>
          <cell r="I46" t="str">
            <v>CARLOS ENRIQUE FREYLE MATIZ</v>
          </cell>
          <cell r="J46" t="str">
            <v>EL CONTRATISTA SE OBLIGA CON EL FONDO PARA APOYAR JURIDICAMENTE LA EJECUCION DE LAS ACCIONES REQUERIDAS PARA EL TRAMITE E IMPULSO PROCESAL DE LAS ACTUACIONES CONTRAVENCIONALES Y/O QUERELLAS QUE CURSEN EN LAS INSPECCIONES DE  POLICIA DE LA LOCALIDAD DE BOSA .</v>
          </cell>
          <cell r="K46">
            <v>43502</v>
          </cell>
          <cell r="L46">
            <v>43507</v>
          </cell>
          <cell r="M46">
            <v>320</v>
          </cell>
          <cell r="N46">
            <v>43830</v>
          </cell>
          <cell r="O46">
            <v>43890</v>
          </cell>
          <cell r="P46">
            <v>64600000</v>
          </cell>
          <cell r="Q46">
            <v>18000000</v>
          </cell>
        </row>
        <row r="47">
          <cell r="A47">
            <v>46</v>
          </cell>
          <cell r="B47">
            <v>495</v>
          </cell>
          <cell r="C47">
            <v>469</v>
          </cell>
          <cell r="D47">
            <v>2019</v>
          </cell>
          <cell r="E47" t="str">
            <v>3-3-1-15-07-45-1350-000</v>
          </cell>
          <cell r="F47" t="str">
            <v>CONTRATACIÓN DIRECTA</v>
          </cell>
          <cell r="G47" t="str">
            <v>FDLB-CD-046-2019</v>
          </cell>
          <cell r="H47" t="str">
            <v>CONTRATO DE PRESTACION DE SERVICIOS PROFESIONALES</v>
          </cell>
          <cell r="I47" t="str">
            <v>LINA FERNANDA LOPEZ GARCIA</v>
          </cell>
          <cell r="J47" t="str">
            <v>EL CONTRATISTA SE OBLIGA A PRESTAR SUS SERVICIOS PROFESIONALES  COMO ABOGADO EN EL AREA DE GESTION DEL DEARROLLO LOCAL , OFICINA DE CONTRATACION EN EL ACOMPAÑAMIENTO PRECONTRACTUAL , CONTRACTUAL Y POSCONTRACTUAL QUE LE SEAN ASIGNADOS POR EL ALCALDE LOCAL .</v>
          </cell>
          <cell r="K47">
            <v>43502</v>
          </cell>
          <cell r="L47">
            <v>43503</v>
          </cell>
          <cell r="M47">
            <v>324</v>
          </cell>
          <cell r="N47">
            <v>43830</v>
          </cell>
          <cell r="O47">
            <v>43951</v>
          </cell>
          <cell r="P47">
            <v>54000000</v>
          </cell>
          <cell r="Q47">
            <v>20000000</v>
          </cell>
        </row>
        <row r="48">
          <cell r="A48">
            <v>75</v>
          </cell>
          <cell r="B48">
            <v>529</v>
          </cell>
          <cell r="C48">
            <v>500</v>
          </cell>
          <cell r="D48">
            <v>2019</v>
          </cell>
          <cell r="E48" t="str">
            <v>3-3-1-15-07-45-1350-000</v>
          </cell>
          <cell r="F48" t="str">
            <v>CONTRATACIÓN DIRECTA</v>
          </cell>
          <cell r="G48" t="str">
            <v>FDLB-CD-075-2019</v>
          </cell>
          <cell r="H48" t="str">
            <v>CONTRATO DE PRESTACION DE SERVICIOS DE APOYO A LA GESTION</v>
          </cell>
          <cell r="I48" t="str">
            <v>AMPARO  RAMIREZ CASTILLO</v>
          </cell>
          <cell r="J48" t="str">
            <v xml:space="preserve"> PRESTAR SUS SERVICIOS DE APOYO EN LA SUPERVISION DE LAS TAREAS OPERATIVAS DE CARACTER ARCHIVISTICO DESARROLLADAS EN LA ALCALDIA LOCAL PARA GARANTIZAR LA APLICACION CORRECTA DE LOS PROCEDIMIENTOS TECNICOS.</v>
          </cell>
          <cell r="K48">
            <v>43506</v>
          </cell>
          <cell r="L48">
            <v>43508</v>
          </cell>
          <cell r="M48">
            <v>319</v>
          </cell>
          <cell r="N48">
            <v>43837</v>
          </cell>
          <cell r="O48">
            <v>43896</v>
          </cell>
          <cell r="P48">
            <v>39343333</v>
          </cell>
          <cell r="Q48">
            <v>7400000</v>
          </cell>
        </row>
        <row r="49">
          <cell r="A49">
            <v>48</v>
          </cell>
          <cell r="B49">
            <v>506</v>
          </cell>
          <cell r="C49">
            <v>471</v>
          </cell>
          <cell r="D49">
            <v>2019</v>
          </cell>
          <cell r="E49" t="str">
            <v>3-3-1-15-07-45-1350-000</v>
          </cell>
          <cell r="F49" t="str">
            <v>CONTRATACIÓN DIRECTA</v>
          </cell>
          <cell r="G49" t="str">
            <v>FDLB-CD-048-2019</v>
          </cell>
          <cell r="H49" t="str">
            <v>CONTRATO DE PRESTACION DE SERVICIOS DE APOYO A LA GESTION</v>
          </cell>
          <cell r="I49" t="str">
            <v>EDNA CAROLINA ARANGO CORREA</v>
          </cell>
          <cell r="J49" t="str">
            <v>EL CONTRATISTA SE OBLIGA PARA CON EL FONDO DE DESARROLLO LOCAL DE BOSA A PRESTAR SUS SERVICIOS DE APOYO A LA GESTION EN LAS ACTIVIDADES QUE SE GENEREN EN LA JUNTA ADMINISTRADORA LOCAL DE BOSA.</v>
          </cell>
          <cell r="K49">
            <v>43503</v>
          </cell>
          <cell r="L49">
            <v>43504</v>
          </cell>
          <cell r="M49">
            <v>323</v>
          </cell>
          <cell r="N49">
            <v>43830</v>
          </cell>
          <cell r="O49">
            <v>43921</v>
          </cell>
          <cell r="P49">
            <v>23686667</v>
          </cell>
          <cell r="Q49">
            <v>6600000</v>
          </cell>
        </row>
        <row r="50">
          <cell r="A50">
            <v>49</v>
          </cell>
          <cell r="B50">
            <v>505</v>
          </cell>
          <cell r="C50">
            <v>480</v>
          </cell>
          <cell r="D50">
            <v>2019</v>
          </cell>
          <cell r="E50" t="str">
            <v>3-3-1-15-07-45-1350-000</v>
          </cell>
          <cell r="F50" t="str">
            <v>CONTRATACIÓN DIRECTA</v>
          </cell>
          <cell r="G50" t="str">
            <v>FDLB-CD-049-2019</v>
          </cell>
          <cell r="H50" t="str">
            <v>CONTRATO DE PRESTACION DE SERVICIOS DE APOYO A LA GESTION</v>
          </cell>
          <cell r="I50" t="str">
            <v>NEIDY JOHANNA CORTES PATIÑO</v>
          </cell>
          <cell r="J50" t="str">
            <v>EL CONTRATISTA SE OBLIGA PARA CON EL FONDO DE DESARROLLO LOCAL DE BOSA A PRESTAR SUS SERVICIOS DE APOYO A LA GESTION EN LAS ACTIVIDADES QUE SE GENEREN EN LA JUNTA ADMINISTRADORA LOCAL DE BOSA.</v>
          </cell>
          <cell r="K50">
            <v>43503</v>
          </cell>
          <cell r="L50">
            <v>43504</v>
          </cell>
          <cell r="M50">
            <v>323</v>
          </cell>
          <cell r="N50">
            <v>43830</v>
          </cell>
          <cell r="O50">
            <v>43890</v>
          </cell>
          <cell r="P50">
            <v>23686667</v>
          </cell>
          <cell r="Q50">
            <v>4400000</v>
          </cell>
        </row>
        <row r="51">
          <cell r="A51">
            <v>50</v>
          </cell>
          <cell r="B51">
            <v>502</v>
          </cell>
          <cell r="C51">
            <v>472</v>
          </cell>
          <cell r="D51">
            <v>2019</v>
          </cell>
          <cell r="E51" t="str">
            <v>3-3-1-15-07-45-1350-000</v>
          </cell>
          <cell r="F51" t="str">
            <v>CONTRATACIÓN DIRECTA</v>
          </cell>
          <cell r="G51" t="str">
            <v>FDLB-CD-050-2019</v>
          </cell>
          <cell r="H51" t="str">
            <v>CONTRATO DE PRESTACION DE SERVICIOS PROFESIONALES</v>
          </cell>
          <cell r="I51" t="str">
            <v>FREDDY ANDRES ARANGO RODRIGUEZ</v>
          </cell>
          <cell r="J51" t="str">
            <v>EL CONTRATISTA SE OBLIGA  CON EL FONDO A PRESTAR SUS SERVICIOS DE APOYO PARA LOS TRAMITES DE PAGO , LIQUIDACION, CONCILIACION , Y ENTREGA DE INFORMES EN LA OFICINA DE CONTABILIDAD DEL FONDO DE DESARROLLO LOCAL DE BOSA .</v>
          </cell>
          <cell r="K51">
            <v>43503</v>
          </cell>
          <cell r="L51">
            <v>43504</v>
          </cell>
          <cell r="M51">
            <v>323</v>
          </cell>
          <cell r="N51">
            <v>43830</v>
          </cell>
          <cell r="O51">
            <v>43921</v>
          </cell>
          <cell r="P51">
            <v>53833333</v>
          </cell>
          <cell r="Q51">
            <v>15000000</v>
          </cell>
        </row>
        <row r="52">
          <cell r="A52">
            <v>51</v>
          </cell>
          <cell r="B52">
            <v>526</v>
          </cell>
          <cell r="C52">
            <v>481</v>
          </cell>
          <cell r="D52">
            <v>2019</v>
          </cell>
          <cell r="E52" t="str">
            <v>3-3-1-15-07-45-1350-000</v>
          </cell>
          <cell r="F52" t="str">
            <v>CONTRATACIÓN DIRECTA</v>
          </cell>
          <cell r="G52" t="str">
            <v>FDLB-CD-051-2019</v>
          </cell>
          <cell r="H52" t="str">
            <v>CONTRATO DE PRESTACION DE SERVICIOS DE APOYO A LA GESTION</v>
          </cell>
          <cell r="I52" t="str">
            <v>MARTHA CECILIA SALAZAR TERREROS</v>
          </cell>
          <cell r="J52" t="str">
            <v>APOYO A LA GESTIÓN MEDIANTE LABORES TÉCNICAS Y ADMINISTRATIVAS EN EL AGDL</v>
          </cell>
          <cell r="K52">
            <v>43503</v>
          </cell>
          <cell r="L52">
            <v>43504</v>
          </cell>
          <cell r="M52">
            <v>323</v>
          </cell>
          <cell r="N52">
            <v>43830</v>
          </cell>
          <cell r="O52">
            <v>43921</v>
          </cell>
          <cell r="P52">
            <v>39836667</v>
          </cell>
          <cell r="Q52">
            <v>11100000</v>
          </cell>
        </row>
        <row r="53">
          <cell r="A53">
            <v>52</v>
          </cell>
          <cell r="B53">
            <v>513</v>
          </cell>
          <cell r="C53">
            <v>473</v>
          </cell>
          <cell r="D53">
            <v>2019</v>
          </cell>
          <cell r="E53" t="str">
            <v>3-3-1-15-07-45-1350-000</v>
          </cell>
          <cell r="F53" t="str">
            <v>CONTRATACIÓN DIRECTA</v>
          </cell>
          <cell r="G53" t="str">
            <v>FDLB-CD-052-2019</v>
          </cell>
          <cell r="H53" t="str">
            <v>CONTRATO DE PRESTACION DE SERVICIOS DE APOYO A LA GESTION</v>
          </cell>
          <cell r="I53" t="str">
            <v>RAUL ARCADIO FORERO MARTINEZ</v>
          </cell>
          <cell r="J53" t="str">
            <v>EL CONTRATISTA SE OBLIGA A PRESTAR SUS SERVICIOS DE APOYO TECNICO PARA APOYAR EL LEVANTAMIENTO , IDENTIFICACION, VERIFICACION Y ENTREGA DEL INVENTARIO FISICO EN EL AREA DE GESTION DE DESARROLLO LOCAL -ALMACEN DE LA ALCALDIA LOCAL DE BOSA. ASI COMO ACOMPAÑAR LOS PROCESOS DE REGISTRO , VERIFICACION , RECEPCION , SEGUIMIENTO , BAJA Y REMATE DE LOS BIENES PROPIEDAD DE EL FDLB.</v>
          </cell>
          <cell r="K53">
            <v>43503</v>
          </cell>
          <cell r="L53">
            <v>43504</v>
          </cell>
          <cell r="M53">
            <v>323</v>
          </cell>
          <cell r="N53">
            <v>43830</v>
          </cell>
          <cell r="O53">
            <v>43921</v>
          </cell>
          <cell r="P53">
            <v>39836667</v>
          </cell>
          <cell r="Q53">
            <v>11100000</v>
          </cell>
        </row>
        <row r="54">
          <cell r="A54">
            <v>53</v>
          </cell>
          <cell r="B54">
            <v>487</v>
          </cell>
          <cell r="C54">
            <v>474</v>
          </cell>
          <cell r="D54">
            <v>2019</v>
          </cell>
          <cell r="E54" t="str">
            <v>3-3-1-15-07-45-1350-000</v>
          </cell>
          <cell r="F54" t="str">
            <v>CONTRATACIÓN DIRECTA</v>
          </cell>
          <cell r="G54" t="str">
            <v>FDLB-CD-053-2019</v>
          </cell>
          <cell r="H54" t="str">
            <v>CONTRATO DE PRESTACION DE SERVICIOS PROFESIONALES</v>
          </cell>
          <cell r="I54" t="str">
            <v>CARLOS IVAN GARCIA QUINTERO</v>
          </cell>
          <cell r="J54" t="str">
            <v>EL CONTRATISTA SE OBLIGA CON EL FONDO DE DESARROLLO LOCAL DE BOSA A PRESTAR SUS SERVICIOS PROFESIONALES DE APOYO DE INFRAESTRUCTURA CONSTRUCCION Y MANTENIMIENTO DE PARQUES Y ESPACIO PUBLICO .</v>
          </cell>
          <cell r="K54">
            <v>43503</v>
          </cell>
          <cell r="L54">
            <v>43504</v>
          </cell>
          <cell r="M54">
            <v>323</v>
          </cell>
          <cell r="N54">
            <v>43830</v>
          </cell>
          <cell r="O54">
            <v>43921</v>
          </cell>
          <cell r="P54">
            <v>68906667</v>
          </cell>
          <cell r="Q54">
            <v>19200000</v>
          </cell>
        </row>
        <row r="55">
          <cell r="A55">
            <v>54</v>
          </cell>
          <cell r="B55">
            <v>467</v>
          </cell>
          <cell r="C55">
            <v>475</v>
          </cell>
          <cell r="D55">
            <v>2019</v>
          </cell>
          <cell r="E55" t="str">
            <v>3-3-1-15-07-45-1350-000</v>
          </cell>
          <cell r="F55" t="str">
            <v>CONTRATACIÓN DIRECTA</v>
          </cell>
          <cell r="G55" t="str">
            <v>FDLB-CD-054-2019</v>
          </cell>
          <cell r="H55" t="str">
            <v>CONTRATO DE PRESTACION DE SERVICIOS PROFESIONALES</v>
          </cell>
          <cell r="I55" t="str">
            <v>FRANKLIN  GONZALEZ PLAZAS</v>
          </cell>
          <cell r="J55" t="str">
            <v>EL CONTRATISTA SE OBLIGA CON EL FONDO PARA APOYAR JURIDICAMENTE LA EJECUCION DE LAS ACCIONES REQUERIDAS PARA EL TRAMITE E IMPULSO PROCESAL DE LAS ACTUACIONES CONTRAVENCIONALES Y/O QUERELLAS QUE CURSEN EN LAS INSPECCIONES DE  POLICIA DE LA LOCALIDAD DE BOSA .</v>
          </cell>
          <cell r="K55">
            <v>43503</v>
          </cell>
          <cell r="L55">
            <v>43504</v>
          </cell>
          <cell r="M55">
            <v>323</v>
          </cell>
          <cell r="N55">
            <v>43830</v>
          </cell>
          <cell r="O55">
            <v>43921</v>
          </cell>
          <cell r="P55">
            <v>64600000</v>
          </cell>
          <cell r="Q55">
            <v>18000000</v>
          </cell>
        </row>
        <row r="56">
          <cell r="A56">
            <v>55</v>
          </cell>
          <cell r="B56">
            <v>514</v>
          </cell>
          <cell r="C56">
            <v>476</v>
          </cell>
          <cell r="D56">
            <v>2019</v>
          </cell>
          <cell r="E56" t="str">
            <v>3-3-1-15-07-45-1350-000</v>
          </cell>
          <cell r="F56" t="str">
            <v>CONTRATACIÓN DIRECTA</v>
          </cell>
          <cell r="G56" t="str">
            <v>FDLB-CD-055-2019</v>
          </cell>
          <cell r="H56" t="str">
            <v>CONTRATO DE PRESTACION DE SERVICIOS DE APOYO A LA GESTION</v>
          </cell>
          <cell r="I56" t="str">
            <v>CAROLINA DEL CARMEN CARABALLO CASTILLA</v>
          </cell>
          <cell r="J56" t="str">
            <v>EL CONTRATISTA SE OBLIGA CON EL FONDO PARA PRESTAR APOYO ASISTENCIAL EN LA GESTION DE LA ALCALDIA LOCAL DE BOSA EN EL TRAMITE DE LOS COMPARENDOS Y QUERELLAS DE CONFORMIDAD CON EL CODIGO NACIONAL DE POLICIA- LEY 1801 DE 2016.</v>
          </cell>
          <cell r="K56">
            <v>43503</v>
          </cell>
          <cell r="L56">
            <v>43504</v>
          </cell>
          <cell r="M56">
            <v>323</v>
          </cell>
          <cell r="N56">
            <v>43830</v>
          </cell>
          <cell r="O56">
            <v>43921</v>
          </cell>
          <cell r="P56">
            <v>23686667</v>
          </cell>
          <cell r="Q56">
            <v>6600000</v>
          </cell>
        </row>
        <row r="57">
          <cell r="A57">
            <v>56</v>
          </cell>
          <cell r="B57">
            <v>515</v>
          </cell>
          <cell r="C57">
            <v>477</v>
          </cell>
          <cell r="D57">
            <v>2019</v>
          </cell>
          <cell r="E57" t="str">
            <v>3-3-1-15-07-45-1350-000</v>
          </cell>
          <cell r="F57" t="str">
            <v>CONTRATACIÓN DIRECTA</v>
          </cell>
          <cell r="G57" t="str">
            <v>FDLB-CD-056-2019</v>
          </cell>
          <cell r="H57" t="str">
            <v>CONTRATO DE PRESTACION DE SERVICIOS DE APOYO A LA GESTION</v>
          </cell>
          <cell r="I57" t="str">
            <v>STEFANI LIZETH ECHEVERRIA SANCHEZ</v>
          </cell>
          <cell r="J57" t="str">
            <v>EL CONTRATISTA SE OBLIGA CON EL FONDO PARA PRESTAR APOYO ASISTENCIAL EN LA GESTION DE LA ALCALDIA LOCAL DE BOSA EN EL TRAMITE DE LOS COMPARENDOS Y QUERELLAS DE CONFORMIDAD CON EL CODIGO NACIONAL DE POLICIA- LEY 1801 DE 2016.</v>
          </cell>
          <cell r="K57">
            <v>43503</v>
          </cell>
          <cell r="L57">
            <v>43507</v>
          </cell>
          <cell r="M57">
            <v>320</v>
          </cell>
          <cell r="N57">
            <v>43830</v>
          </cell>
          <cell r="O57">
            <v>43921</v>
          </cell>
          <cell r="P57">
            <v>23686667</v>
          </cell>
          <cell r="Q57">
            <v>6600000</v>
          </cell>
        </row>
        <row r="58">
          <cell r="A58">
            <v>57</v>
          </cell>
          <cell r="B58">
            <v>507</v>
          </cell>
          <cell r="C58">
            <v>478</v>
          </cell>
          <cell r="D58">
            <v>2019</v>
          </cell>
          <cell r="E58" t="str">
            <v>3-3-1-15-07-45-1350-000</v>
          </cell>
          <cell r="F58" t="str">
            <v>CONTRATACIÓN DIRECTA</v>
          </cell>
          <cell r="G58" t="str">
            <v>FDLB-CD-057-2019</v>
          </cell>
          <cell r="H58" t="str">
            <v>CONTRATO DE PRESTACION DE SERVICIOS DE APOYO A LA GESTION</v>
          </cell>
          <cell r="I58" t="str">
            <v>DIANA MARCELA GOMEZ ESPITIA</v>
          </cell>
          <cell r="J58" t="str">
            <v>PRESTAR SUSU SERVICIOS TECNICOS DE APOYO A LA GESTION Y ATENCION DE LOS RIESGOS EN LA LOCALIDAD DE BOSA .</v>
          </cell>
          <cell r="K58">
            <v>43503</v>
          </cell>
          <cell r="L58">
            <v>43504</v>
          </cell>
          <cell r="M58">
            <v>323</v>
          </cell>
          <cell r="N58">
            <v>43830</v>
          </cell>
          <cell r="O58">
            <v>43890</v>
          </cell>
          <cell r="P58">
            <v>39836667</v>
          </cell>
          <cell r="Q58">
            <v>11100000</v>
          </cell>
        </row>
        <row r="59">
          <cell r="A59">
            <v>58</v>
          </cell>
          <cell r="B59">
            <v>441</v>
          </cell>
          <cell r="C59">
            <v>482</v>
          </cell>
          <cell r="D59">
            <v>2019</v>
          </cell>
          <cell r="E59" t="str">
            <v>3-3-1-15-01-03-1336-000</v>
          </cell>
          <cell r="F59" t="str">
            <v>CONTRATACIÓN DIRECTA</v>
          </cell>
          <cell r="G59" t="str">
            <v>FDLB-CD-058-2019</v>
          </cell>
          <cell r="H59" t="str">
            <v>CONTRATO DE PRESTACION DE SERVICIOS PROFESIONALES</v>
          </cell>
          <cell r="I59" t="str">
            <v>ANDREA LILIANA VARGAS TRIANA</v>
          </cell>
          <cell r="J59"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59">
            <v>43503</v>
          </cell>
          <cell r="L59">
            <v>43504</v>
          </cell>
          <cell r="M59">
            <v>323</v>
          </cell>
          <cell r="N59">
            <v>43830</v>
          </cell>
          <cell r="O59">
            <v>43921</v>
          </cell>
          <cell r="P59">
            <v>49526667</v>
          </cell>
          <cell r="Q59">
            <v>13800000</v>
          </cell>
        </row>
        <row r="60">
          <cell r="A60">
            <v>59</v>
          </cell>
          <cell r="B60">
            <v>433</v>
          </cell>
          <cell r="C60">
            <v>483</v>
          </cell>
          <cell r="D60">
            <v>2019</v>
          </cell>
          <cell r="E60" t="str">
            <v>3-3-1-15-01-03-1336-000</v>
          </cell>
          <cell r="F60" t="str">
            <v>CONTRATACIÓN DIRECTA</v>
          </cell>
          <cell r="G60" t="str">
            <v>FDLB-CD-059-2019</v>
          </cell>
          <cell r="H60" t="str">
            <v>CONTRATO DE PRESTACION DE SERVICIOS PROFESIONALES</v>
          </cell>
          <cell r="I60" t="str">
            <v>MABEL CONSUELO HERRERA HERNANDEZ</v>
          </cell>
          <cell r="J60"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60">
            <v>43503</v>
          </cell>
          <cell r="L60">
            <v>43504</v>
          </cell>
          <cell r="M60">
            <v>323</v>
          </cell>
          <cell r="N60">
            <v>43830</v>
          </cell>
          <cell r="O60">
            <v>43921</v>
          </cell>
          <cell r="P60">
            <v>49526667</v>
          </cell>
          <cell r="Q60">
            <v>13800000</v>
          </cell>
        </row>
        <row r="61">
          <cell r="A61">
            <v>60</v>
          </cell>
          <cell r="B61">
            <v>474</v>
          </cell>
          <cell r="C61">
            <v>479</v>
          </cell>
          <cell r="D61">
            <v>2019</v>
          </cell>
          <cell r="E61" t="str">
            <v>3-3-1-15-07-45-1350-000</v>
          </cell>
          <cell r="F61" t="str">
            <v>CONTRATACIÓN DIRECTA</v>
          </cell>
          <cell r="G61" t="str">
            <v>FDLB-CD-060-2019</v>
          </cell>
          <cell r="H61" t="str">
            <v>CONTRATO DE PRESTACION DE SERVICIOS PROFESIONALES</v>
          </cell>
          <cell r="I61" t="str">
            <v>OSCAR LEONARDO ARIAS REYES</v>
          </cell>
          <cell r="J61" t="str">
            <v>EL CONTRATISTA SE OBLIGA CON EL FONDO PARA APOYAR JURIDICAMENTE LA EJECUCION DE LAS ACCIONES REQUERIDAS PARA LA  DEPURACION DE LAS ACTUACIONES ADMINISTRATIVAS QUE CURSAN EN LA ALCALDIA LOCAL DE BOSA .</v>
          </cell>
          <cell r="K61">
            <v>43503</v>
          </cell>
          <cell r="L61">
            <v>43504</v>
          </cell>
          <cell r="M61">
            <v>323</v>
          </cell>
          <cell r="N61">
            <v>43830</v>
          </cell>
          <cell r="O61" t="e">
            <v>#N/A</v>
          </cell>
          <cell r="P61">
            <v>64600000</v>
          </cell>
          <cell r="Q61">
            <v>0</v>
          </cell>
        </row>
        <row r="62">
          <cell r="A62">
            <v>61</v>
          </cell>
          <cell r="B62">
            <v>521</v>
          </cell>
          <cell r="C62">
            <v>489</v>
          </cell>
          <cell r="D62">
            <v>2019</v>
          </cell>
          <cell r="E62" t="str">
            <v>3-3-1-15-07-45-1350-000</v>
          </cell>
          <cell r="F62" t="str">
            <v>CONTRATACIÓN DIRECTA</v>
          </cell>
          <cell r="G62" t="str">
            <v>FDLB-CD-061-2019</v>
          </cell>
          <cell r="H62" t="str">
            <v>CONTRATO DE PRESTACION DE SERVICIOS PROFESIONALES</v>
          </cell>
          <cell r="I62" t="str">
            <v>ANGIE VANESSA LIEVANO INFANTE</v>
          </cell>
          <cell r="J62" t="str">
            <v>EL CONTRATISTA SE OBLIGA CON EL FONDO PARA APOYAR JURIDICAMENTE LA EJECUCION  DE LAS ACCIONES REQUERIDAS PARA LA DEPURACION DE LAS ACTUACIONES ADMINISTRATIVAS QUE CURSAN EN LA ALCALDIA LOCAL DE BOSA.</v>
          </cell>
          <cell r="K62">
            <v>43504</v>
          </cell>
          <cell r="L62">
            <v>43507</v>
          </cell>
          <cell r="M62">
            <v>320</v>
          </cell>
          <cell r="N62">
            <v>43830</v>
          </cell>
          <cell r="O62">
            <v>43890</v>
          </cell>
          <cell r="P62">
            <v>53833333</v>
          </cell>
          <cell r="Q62">
            <v>10000000</v>
          </cell>
        </row>
        <row r="63">
          <cell r="A63">
            <v>62</v>
          </cell>
          <cell r="B63">
            <v>453</v>
          </cell>
          <cell r="C63">
            <v>484</v>
          </cell>
          <cell r="D63">
            <v>2019</v>
          </cell>
          <cell r="E63" t="str">
            <v>3-3-1-15-07-45-1350-000</v>
          </cell>
          <cell r="F63" t="str">
            <v>CONTRATACIÓN DIRECTA</v>
          </cell>
          <cell r="G63" t="str">
            <v>FDLB-CD-062-2019</v>
          </cell>
          <cell r="H63" t="str">
            <v>CONTRATO DE PRESTACION DE SERVICIOS PROFESIONALES</v>
          </cell>
          <cell r="I63" t="str">
            <v>ANGELA SOFIA SEPULVEDA TORRIJOS</v>
          </cell>
          <cell r="J63" t="str">
            <v>EL CONTRATISTA SE OBLIGA CON EL FONDO A PRESTAR SUS SERVICIOS PROFESIONALES PARA GENERAR LA ESTRATEGIA DE COMUNICACIONES DE PUNTO VIVE DIGITAL Y REALIZAR LA ARTICULACION CON LA OFICINA DE PRENSA Y LA OFICINA DE PLANEACION DE LA ALCALDIA LOCAL DE BOSA.</v>
          </cell>
          <cell r="K63">
            <v>43503</v>
          </cell>
          <cell r="L63">
            <v>43504</v>
          </cell>
          <cell r="M63">
            <v>323</v>
          </cell>
          <cell r="N63">
            <v>43830</v>
          </cell>
          <cell r="O63" t="e">
            <v>#N/A</v>
          </cell>
          <cell r="P63">
            <v>49526667</v>
          </cell>
          <cell r="Q63">
            <v>0</v>
          </cell>
        </row>
        <row r="64">
          <cell r="A64">
            <v>63</v>
          </cell>
          <cell r="B64">
            <v>367</v>
          </cell>
          <cell r="C64">
            <v>486</v>
          </cell>
          <cell r="D64">
            <v>2019</v>
          </cell>
          <cell r="E64" t="str">
            <v>3-3-1-15-07-45-1350-000</v>
          </cell>
          <cell r="F64" t="str">
            <v>CONTRATACIÓN DIRECTA</v>
          </cell>
          <cell r="G64" t="str">
            <v>FDLB-CD-063-2019</v>
          </cell>
          <cell r="H64" t="str">
            <v>CONTRATO DE PRESTACION DE SERVICIOS PROFESIONALES</v>
          </cell>
          <cell r="I64" t="str">
            <v>ALBEIRO  SANCHEZ RODRIGUEZ</v>
          </cell>
          <cell r="J64" t="str">
            <v>EL CONTRATISTA SE OBLIGA A PRESTAR SUS SERVICIOS PROFESIONALES COMO ABOGADO EN EL AREA DE GESTION DEL  DESARROLLO LOCAL, OFICINA DE CONTRATACION , EN EL ACOMPAÑAMIENTO PRECONTRACTUAL, CONTRACTUAL  Y POS CONTACTUAL  DE LOS CONTRATOS QUE LE SEAN ASIGANDOS POR EL ALCALDE LOCAL</v>
          </cell>
          <cell r="K64">
            <v>43504</v>
          </cell>
          <cell r="L64">
            <v>43507</v>
          </cell>
          <cell r="M64">
            <v>320</v>
          </cell>
          <cell r="N64">
            <v>43830</v>
          </cell>
          <cell r="O64">
            <v>43958</v>
          </cell>
          <cell r="P64">
            <v>68266667</v>
          </cell>
          <cell r="Q64">
            <v>25600000</v>
          </cell>
        </row>
        <row r="65">
          <cell r="A65">
            <v>64</v>
          </cell>
          <cell r="B65">
            <v>544</v>
          </cell>
          <cell r="C65">
            <v>485</v>
          </cell>
          <cell r="D65">
            <v>2019</v>
          </cell>
          <cell r="E65" t="str">
            <v>3-3-1-15-07-45-1350-000</v>
          </cell>
          <cell r="F65" t="str">
            <v>CONTRATACIÓN DIRECTA</v>
          </cell>
          <cell r="G65" t="str">
            <v>FDLB-CD-064-2019</v>
          </cell>
          <cell r="H65" t="str">
            <v>CONTRATO DE PRESTACION DE SERVICIOS PROFESIONALES</v>
          </cell>
          <cell r="I65" t="str">
            <v>CARLOS EDUARDO CASTRO ORTIZ</v>
          </cell>
          <cell r="J65" t="str">
            <v>APOYAR AL FONDO DE DESARROLLO LOCAL DE BOSA , EN EL PROCESO DE LIQUIDACION DE CONTRATOS Y/O CONVENIOS REALIZANDO LA REVISION TECNICA, ADMNISTRATIVA Y FINANCIERA RESPECTIVA.</v>
          </cell>
          <cell r="K65">
            <v>43504</v>
          </cell>
          <cell r="L65">
            <v>43507</v>
          </cell>
          <cell r="M65">
            <v>320</v>
          </cell>
          <cell r="N65">
            <v>43830</v>
          </cell>
          <cell r="O65">
            <v>43921</v>
          </cell>
          <cell r="P65">
            <v>68266667</v>
          </cell>
          <cell r="Q65">
            <v>19200000</v>
          </cell>
        </row>
        <row r="66">
          <cell r="A66">
            <v>65</v>
          </cell>
          <cell r="B66">
            <v>537</v>
          </cell>
          <cell r="C66">
            <v>487</v>
          </cell>
          <cell r="D66">
            <v>2019</v>
          </cell>
          <cell r="E66" t="str">
            <v>3-3-1-15-01-03-1336-000</v>
          </cell>
          <cell r="F66" t="str">
            <v>CONTRATACIÓN DIRECTA</v>
          </cell>
          <cell r="G66" t="str">
            <v>FDLB-CD-065-2019</v>
          </cell>
          <cell r="H66" t="str">
            <v>CONTRATO DE PRESTACION DE SERVICIOS DE APOYO A LA GESTION</v>
          </cell>
          <cell r="I66" t="str">
            <v>YIMI ALEXANDER BELTRAN ORTIZ</v>
          </cell>
          <cell r="J66" t="str">
            <v>PRESTAR LOS SERVICIOS TECNICOS PARA LA OPERACION , SEGUIMIENTO Y CUMPLIMIENTO DE LOS PROCESOS Y PROCEDIMIENTOS TIPO C , REQUERIDOS PARA EL OPORTUNO Y ADECUADO REGISTRO , CRUCE Y REPORTE DE LOS DATOS EN EL SISTEMA MISIONAL-SIRBE, QUE CONTRIBUYAN A LA GARANTIA DE LOS DERECHOS DE LA POBLACION MAYOR EN EL MARCO DE LA POLITICA PUBLICA SOCIAL PARA EL ENVEJECIMIENTO Y LA VEJEZ EN EL DISTRITO CAPITAL A CARGO DE LA ALCALDIA LOCAL DE BOSA</v>
          </cell>
          <cell r="K66">
            <v>43504</v>
          </cell>
          <cell r="L66">
            <v>43504</v>
          </cell>
          <cell r="M66">
            <v>323</v>
          </cell>
          <cell r="N66">
            <v>43830</v>
          </cell>
          <cell r="O66">
            <v>43890</v>
          </cell>
          <cell r="P66">
            <v>32300000</v>
          </cell>
          <cell r="Q66">
            <v>6000000</v>
          </cell>
        </row>
        <row r="67">
          <cell r="A67">
            <v>66</v>
          </cell>
          <cell r="B67">
            <v>538</v>
          </cell>
          <cell r="C67">
            <v>488</v>
          </cell>
          <cell r="D67">
            <v>2019</v>
          </cell>
          <cell r="E67" t="str">
            <v>3-3-1-15-01-03-1336-000</v>
          </cell>
          <cell r="F67" t="str">
            <v>CONTRATACIÓN DIRECTA</v>
          </cell>
          <cell r="G67" t="str">
            <v>FDLB-CD-066-2019</v>
          </cell>
          <cell r="H67" t="str">
            <v>CONTRATO DE PRESTACION DE SERVICIOS PROFESIONALES</v>
          </cell>
          <cell r="I67" t="str">
            <v>JHON FREDY RODRIGUEZ</v>
          </cell>
          <cell r="J67" t="str">
            <v>PRESTAR LOS SERVICIOS PROFESIONALES PARA LA OPERACION , SEGUIMIENTO Y CUMPLIMIENTO DE LOS PROCESOS Y PROCEDIMIENTOS DEL SERVICIO DE APOYO ECONOMICO TIPO C , REQUERIDOS PARA EL OPORTUNO Y ADECUADO REGISTRO , CRUCE Y REPORTE DE LOS DATOS EN EL SISTEMA MISIONAL -SIRBE , QUE CONTRIBUYAN A LA GARANTIA DE LOS DERECHOS DE LA POBLACION MAYOR EN EL MARCO DE LA POLITICA PUBLICA SOCIAL PARA EL ENVEJECIMIENTO Y LA VEJEZ EN EL DISTRITO CAPITAL A CARGO DE LA ALCALDIA LOCAL .</v>
          </cell>
          <cell r="K67">
            <v>43504</v>
          </cell>
          <cell r="L67">
            <v>43507</v>
          </cell>
          <cell r="M67">
            <v>320</v>
          </cell>
          <cell r="N67">
            <v>43830</v>
          </cell>
          <cell r="O67" t="e">
            <v>#N/A</v>
          </cell>
          <cell r="P67">
            <v>49066667</v>
          </cell>
          <cell r="Q67">
            <v>0</v>
          </cell>
        </row>
        <row r="68">
          <cell r="A68">
            <v>67</v>
          </cell>
          <cell r="B68">
            <v>439</v>
          </cell>
          <cell r="C68">
            <v>493</v>
          </cell>
          <cell r="D68">
            <v>2019</v>
          </cell>
          <cell r="E68" t="str">
            <v>3-3-1-15-01-03-1336-000</v>
          </cell>
          <cell r="F68" t="str">
            <v>CONTRATACIÓN DIRECTA</v>
          </cell>
          <cell r="G68" t="str">
            <v>FDLB-CD-067-2019</v>
          </cell>
          <cell r="H68" t="str">
            <v>CONTRATO DE PRESTACION DE SERVICIOS PROFESIONALES</v>
          </cell>
          <cell r="I68" t="str">
            <v>YENNY PAOLA LEON ROMERO</v>
          </cell>
          <cell r="J68"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68">
            <v>43504</v>
          </cell>
          <cell r="L68">
            <v>43507</v>
          </cell>
          <cell r="M68">
            <v>320</v>
          </cell>
          <cell r="N68">
            <v>43830</v>
          </cell>
          <cell r="O68">
            <v>43921</v>
          </cell>
          <cell r="P68">
            <v>49066667</v>
          </cell>
          <cell r="Q68">
            <v>13800000</v>
          </cell>
        </row>
        <row r="69">
          <cell r="A69">
            <v>68</v>
          </cell>
          <cell r="B69">
            <v>470</v>
          </cell>
          <cell r="C69">
            <v>502</v>
          </cell>
          <cell r="D69">
            <v>2019</v>
          </cell>
          <cell r="E69" t="str">
            <v>3-3-1-15-07-45-1350-000</v>
          </cell>
          <cell r="F69" t="str">
            <v>CONTRATACIÓN DIRECTA</v>
          </cell>
          <cell r="G69" t="str">
            <v>FDLB-CD-068-2019</v>
          </cell>
          <cell r="H69" t="str">
            <v>CONTRATO DE PRESTACION DE SERVICIOS PROFESIONALES</v>
          </cell>
          <cell r="I69" t="str">
            <v>DIANA CAROLINA PACHECO HINESTROZA</v>
          </cell>
          <cell r="J69" t="str">
            <v>EL CONTRATISTA SE OBLIGA CON EL FONDO PARA APOYAR JURIDICAMENTE LA EJECUCION DE LAS ACCIONES REQUERIDAS PARA LA  DEPURACION DE LAS ACTUACIONES ADMINISTRATIVAS QUE CURSAN EN LA ALCALDIA LOCAL DE BOSA .</v>
          </cell>
          <cell r="K69">
            <v>43504</v>
          </cell>
          <cell r="L69">
            <v>43508</v>
          </cell>
          <cell r="M69">
            <v>319</v>
          </cell>
          <cell r="N69">
            <v>43830</v>
          </cell>
          <cell r="O69">
            <v>43921</v>
          </cell>
          <cell r="P69">
            <v>64000000</v>
          </cell>
          <cell r="Q69">
            <v>18000000</v>
          </cell>
        </row>
        <row r="70">
          <cell r="A70">
            <v>69</v>
          </cell>
          <cell r="B70">
            <v>545</v>
          </cell>
          <cell r="C70">
            <v>494</v>
          </cell>
          <cell r="D70">
            <v>2019</v>
          </cell>
          <cell r="E70" t="str">
            <v>3-3-1-15-07-45-1350-000</v>
          </cell>
          <cell r="F70" t="str">
            <v>CONTRATACIÓN DIRECTA</v>
          </cell>
          <cell r="G70" t="str">
            <v>FDLB-CD-069-2019</v>
          </cell>
          <cell r="H70" t="str">
            <v>CONTRATO DE PRESTACION DE SERVICIOS PROFESIONALES</v>
          </cell>
          <cell r="I70" t="str">
            <v>SANDRA PATRICIA GONZALEZ GONZALEZ</v>
          </cell>
          <cell r="J70" t="str">
            <v>APOYAR AL FONDO DE DESARROLLO LOCAL DE BOSA , EN EL PROCESO DE LIQUIDACION DE CONTRATOS Y/O CONVENIOS REALIZANDO LA REVISION TECNICA, ADMNISTRATIVA Y FINANCIERA RESPECTIVA.</v>
          </cell>
          <cell r="K70">
            <v>43504</v>
          </cell>
          <cell r="L70">
            <v>43507</v>
          </cell>
          <cell r="M70">
            <v>320</v>
          </cell>
          <cell r="N70">
            <v>43830</v>
          </cell>
          <cell r="O70">
            <v>43921</v>
          </cell>
          <cell r="P70">
            <v>68266667</v>
          </cell>
          <cell r="Q70">
            <v>19200000</v>
          </cell>
        </row>
        <row r="71">
          <cell r="A71">
            <v>70</v>
          </cell>
          <cell r="B71">
            <v>547</v>
          </cell>
          <cell r="C71">
            <v>496</v>
          </cell>
          <cell r="D71">
            <v>2019</v>
          </cell>
          <cell r="E71" t="str">
            <v>3-3-1-15-07-45-1350-000</v>
          </cell>
          <cell r="F71" t="str">
            <v>CONTRATACIÓN DIRECTA</v>
          </cell>
          <cell r="G71" t="str">
            <v>FDLB-CD-070-2019</v>
          </cell>
          <cell r="H71" t="str">
            <v>CONTRATO DE PRESTACION DE SERVICIOS PROFESIONALES</v>
          </cell>
          <cell r="I71" t="str">
            <v xml:space="preserve">ENRIQUE ESCOBAR JIMÉNEZ </v>
          </cell>
          <cell r="J71" t="str">
            <v>EL CONTRATISTA SE OBLIGA PARA CON EL FONDO DE DESARROLLO LOLCAL DE BOSA, A PRESTAR SUS SERVICIOS PROFESIONALES COMO ENLACE ENTRE LA ADMNISTRACION LOCAL Y LOS DIFERENTES ACTORES POLITICOS Y COMUNITARIOS Y APOYAR LAS DEMAS ACTIVIDADES QUE SE GENEREN EN EL AREA DE GESTION DE DESARROLLO LOCAL - PARTICIPACION .</v>
          </cell>
          <cell r="K71">
            <v>43504</v>
          </cell>
          <cell r="L71">
            <v>43507</v>
          </cell>
          <cell r="M71">
            <v>320</v>
          </cell>
          <cell r="N71">
            <v>43830</v>
          </cell>
          <cell r="O71">
            <v>43921</v>
          </cell>
          <cell r="P71">
            <v>67200000</v>
          </cell>
          <cell r="Q71">
            <v>18900000</v>
          </cell>
        </row>
        <row r="72">
          <cell r="A72">
            <v>71</v>
          </cell>
          <cell r="B72">
            <v>530</v>
          </cell>
          <cell r="C72">
            <v>501</v>
          </cell>
          <cell r="D72">
            <v>2019</v>
          </cell>
          <cell r="E72" t="str">
            <v>3-3-1-15-07-45-1350-000</v>
          </cell>
          <cell r="F72" t="str">
            <v>CONTRATACIÓN DIRECTA</v>
          </cell>
          <cell r="G72" t="str">
            <v>FDLB-CD-071-2019</v>
          </cell>
          <cell r="H72" t="str">
            <v>CONTRATO DE PRESTACION DE SERVICIOS DE APOYO A LA GESTION</v>
          </cell>
          <cell r="I72" t="str">
            <v>DIANA MARIA REALPE ROSERO</v>
          </cell>
          <cell r="J72" t="str">
            <v>EL CONTRATISTA SE OBLIGA CON EL FONDO PARA APOYAR LA GESTION DOCUMENTAL DE LA ALCALDIA LOCAL DE BOSA ACOMPAÑANDO AL EQUIPO JURIDICO DE DEPURACION EN LAS LABORES OPERATIVAS QUE GENERA EL PROCESO DE IMPULSO DE LAS ACTUACIONES ADMNISTRATIVAS EXISTENTES EN LAS DIFERENTES ALCALDIAS LOCALES .</v>
          </cell>
          <cell r="K72">
            <v>43504</v>
          </cell>
          <cell r="L72">
            <v>43508</v>
          </cell>
          <cell r="M72">
            <v>319</v>
          </cell>
          <cell r="N72">
            <v>43830</v>
          </cell>
          <cell r="O72">
            <v>43921</v>
          </cell>
          <cell r="P72">
            <v>23466667</v>
          </cell>
          <cell r="Q72">
            <v>6600000</v>
          </cell>
        </row>
        <row r="73">
          <cell r="A73">
            <v>72</v>
          </cell>
          <cell r="B73">
            <v>536</v>
          </cell>
          <cell r="C73">
            <v>495</v>
          </cell>
          <cell r="D73">
            <v>2019</v>
          </cell>
          <cell r="E73" t="str">
            <v>3-3-1-15-01-03-1336-000</v>
          </cell>
          <cell r="F73" t="str">
            <v>CONTRATACIÓN DIRECTA</v>
          </cell>
          <cell r="G73" t="str">
            <v>FDLB-CD-072-2019</v>
          </cell>
          <cell r="H73" t="str">
            <v>CONTRATO DE PRESTACION DE SERVICIOS DE APOYO A LA GESTION</v>
          </cell>
          <cell r="I73" t="str">
            <v>NIXON  ORTIZ GUERRERO</v>
          </cell>
          <cell r="J73" t="str">
            <v>PRESTAR LOS SERVICIOS TECNICOS PARA LA OPERACION , SEGUIMIENTO Y CUMPLIMIENTO DE LOS PROCESOS Y PROCEDIMIENTOS TIPO C , REQUERIDOS PARA EL OPORTUNO Y ADECUADO REGISTRO , CRUCE Y REPORTE DE LOS DATOS EN EL SISTEMA MISIONAL-SIRBE, QUE CONTRIBUYAN A LA GARANTIA DE LOS DERECHOS DE LA POBLACION MAYOR EN EL MARCO DE LA POLITICA PUBLICA SOCIAL PARA EL ENVEJECIMIENTO Y LA VEJEZ EN EL DISTRITO CAPITAL A CARGO DE LA ALCALDIA LOCAL DE BOSA</v>
          </cell>
          <cell r="K73">
            <v>43504</v>
          </cell>
          <cell r="L73">
            <v>43507</v>
          </cell>
          <cell r="M73">
            <v>320</v>
          </cell>
          <cell r="N73">
            <v>43830</v>
          </cell>
          <cell r="O73" t="e">
            <v>#N/A</v>
          </cell>
          <cell r="P73">
            <v>32000000</v>
          </cell>
          <cell r="Q73">
            <v>0</v>
          </cell>
        </row>
        <row r="74">
          <cell r="A74">
            <v>73</v>
          </cell>
          <cell r="B74">
            <v>540</v>
          </cell>
          <cell r="C74">
            <v>498</v>
          </cell>
          <cell r="D74">
            <v>2019</v>
          </cell>
          <cell r="E74" t="str">
            <v>3-3-1-15-07-45-1350-000</v>
          </cell>
          <cell r="F74" t="str">
            <v>CONTRATACIÓN DIRECTA</v>
          </cell>
          <cell r="G74" t="str">
            <v>FDLB-CD-073-2019</v>
          </cell>
          <cell r="H74" t="str">
            <v>CONTRATO DE PRESTACION DE SERVICIOS DE APOYO A LA GESTION</v>
          </cell>
          <cell r="I74" t="str">
            <v>FABIO  AVENDAÑO VALENCIA</v>
          </cell>
          <cell r="J74" t="str">
            <v>APOYAR LA CONDUCCION DE LOS VEHICULOS DE LA ALCALDIA LOCAL DE ACUERDO CON LAS INSTRUCCIONES INPARTIDAS POR EL ALCALDE LOCAL Y VELAR POR EL 100% DE EL USO DE LOS VEHICULOS EN ACTIVIDADES PROPIAS DE LA ADMINISTRACION LOCAL.</v>
          </cell>
          <cell r="K74">
            <v>43506</v>
          </cell>
          <cell r="L74">
            <v>43508</v>
          </cell>
          <cell r="M74">
            <v>319</v>
          </cell>
          <cell r="N74">
            <v>43830</v>
          </cell>
          <cell r="O74" t="e">
            <v>#N/A</v>
          </cell>
          <cell r="P74">
            <v>23393333</v>
          </cell>
          <cell r="Q74">
            <v>0</v>
          </cell>
        </row>
        <row r="75">
          <cell r="A75">
            <v>74</v>
          </cell>
          <cell r="B75">
            <v>541</v>
          </cell>
          <cell r="C75">
            <v>499</v>
          </cell>
          <cell r="D75">
            <v>2019</v>
          </cell>
          <cell r="E75" t="str">
            <v>3-3-1-15-07-45-1350-000</v>
          </cell>
          <cell r="F75" t="str">
            <v>CONTRATACIÓN DIRECTA</v>
          </cell>
          <cell r="G75" t="str">
            <v>FDLB-CD-074-2019</v>
          </cell>
          <cell r="H75" t="str">
            <v>CONTRATO DE PRESTACION DE SERVICIOS DE APOYO A LA GESTION</v>
          </cell>
          <cell r="I75" t="str">
            <v>MARYERLI  VARGAS DAZA</v>
          </cell>
          <cell r="J75" t="str">
            <v>EL CONTRATISTA SE OBLIGA A PRESTAR SUS SERVICIOS TECNICOS PARA APOYAR Y DAR SOPORTE TECNICO AL ADMINISTRADOR Y USUARIO FINAL DE LA RED DE SISTEMAS Y TECNOLOGIA E INFORMACION DE LA ALCALDIA LOCAL DE BOSA .</v>
          </cell>
          <cell r="K75">
            <v>43506</v>
          </cell>
          <cell r="L75">
            <v>43508</v>
          </cell>
          <cell r="M75">
            <v>319</v>
          </cell>
          <cell r="N75">
            <v>43840</v>
          </cell>
          <cell r="O75">
            <v>43890</v>
          </cell>
          <cell r="P75">
            <v>39343333</v>
          </cell>
          <cell r="Q75">
            <v>7400000</v>
          </cell>
        </row>
        <row r="76">
          <cell r="A76">
            <v>47</v>
          </cell>
          <cell r="B76">
            <v>528</v>
          </cell>
          <cell r="C76">
            <v>470</v>
          </cell>
          <cell r="D76">
            <v>2019</v>
          </cell>
          <cell r="E76" t="str">
            <v>3-3-1-15-07-45-1350-000</v>
          </cell>
          <cell r="F76" t="str">
            <v>CONTRATACIÓN DIRECTA</v>
          </cell>
          <cell r="G76" t="str">
            <v>FDLB-CD-047-2019</v>
          </cell>
          <cell r="H76" t="str">
            <v>CONTRATO DE PRESTACION DE SERVICIOS DE APOYO A LA GESTION</v>
          </cell>
          <cell r="I76" t="str">
            <v>NURY JASBLEIDY CAMACHO REMOLINA</v>
          </cell>
          <cell r="J76" t="str">
            <v xml:space="preserve"> PRESTAR SUS SERVICIOS DE APOYO EN LA SUPERVISION DE LAS TAREAS OPERATIVAS DE CARACTER ARCHIVISTICO DESARROLLADAS EN LA ALCALDIA LOCAL PARA GARANTIZAR LA APLICACION CORRECTA DE LOS PROCEDIMIENTOS TECNICOS.</v>
          </cell>
          <cell r="K76">
            <v>43503</v>
          </cell>
          <cell r="L76">
            <v>43504</v>
          </cell>
          <cell r="M76">
            <v>323</v>
          </cell>
          <cell r="N76">
            <v>43830</v>
          </cell>
          <cell r="O76" t="e">
            <v>#N/A</v>
          </cell>
          <cell r="P76">
            <v>39836667</v>
          </cell>
          <cell r="Q76">
            <v>0</v>
          </cell>
        </row>
        <row r="77">
          <cell r="A77">
            <v>76</v>
          </cell>
          <cell r="B77">
            <v>440</v>
          </cell>
          <cell r="C77">
            <v>533</v>
          </cell>
          <cell r="D77">
            <v>2019</v>
          </cell>
          <cell r="E77" t="str">
            <v>3-3-1-15-01-03-1336-000</v>
          </cell>
          <cell r="F77" t="str">
            <v>CONTRATACIÓN DIRECTA</v>
          </cell>
          <cell r="G77" t="str">
            <v>FDLB-CD-076-2019</v>
          </cell>
          <cell r="H77" t="str">
            <v>CONTRATO DE PRESTACION DE SERVICIOS PROFESIONALES</v>
          </cell>
          <cell r="I77" t="str">
            <v>SINDY STEFANIA LOPEZ GALARZA</v>
          </cell>
          <cell r="J77"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77">
            <v>43507</v>
          </cell>
          <cell r="L77">
            <v>43509</v>
          </cell>
          <cell r="M77">
            <v>318</v>
          </cell>
          <cell r="N77">
            <v>43830</v>
          </cell>
          <cell r="O77" t="e">
            <v>#N/A</v>
          </cell>
          <cell r="P77">
            <v>48760000</v>
          </cell>
          <cell r="Q77">
            <v>0</v>
          </cell>
        </row>
        <row r="78">
          <cell r="A78">
            <v>77</v>
          </cell>
          <cell r="B78">
            <v>552</v>
          </cell>
          <cell r="C78">
            <v>505</v>
          </cell>
          <cell r="D78">
            <v>2019</v>
          </cell>
          <cell r="E78" t="str">
            <v>3-3-1-15-07-45-1350-000</v>
          </cell>
          <cell r="F78" t="str">
            <v>CONTRATACIÓN DIRECTA</v>
          </cell>
          <cell r="G78" t="str">
            <v>FDLB-CD-077-2019</v>
          </cell>
          <cell r="H78" t="str">
            <v>CONTRATO DE PRESTACION DE SERVICIOS PROFESIONALES</v>
          </cell>
          <cell r="I78" t="str">
            <v>LINA PAOLA BONILLA BENITEZ</v>
          </cell>
          <cell r="J78" t="str">
            <v>EL CONTRATISTA SE OBLIGA PARA CON EL FONDO DE DESARROLLO LOCAL A ADELANTAR LAS ACCIONES TENDIENTES AL AGENCIAMIENTO E IMPLEMENTACION DE LAS POLITICAS PUBLICAS DEL ORDEN DISTRITAL EN LO LOCAL , SEGUIMIENTO AL PLAN DE DESARROLLO LOCAL , ACOMPAÑAR LAS INSTANCIAS DE PARTICIPACION QUE LE SEAN ASIGNADAS POR EL SUPERVISIOR Y APOYAR LAS DEMAS ACTIVIDADES QUE SE GENEREN EN EL AREA DE GESTION DE DESARROLLO LOCAL .</v>
          </cell>
          <cell r="K78">
            <v>43507</v>
          </cell>
          <cell r="L78">
            <v>43509</v>
          </cell>
          <cell r="M78">
            <v>318</v>
          </cell>
          <cell r="N78">
            <v>43835</v>
          </cell>
          <cell r="O78">
            <v>43926</v>
          </cell>
          <cell r="P78">
            <v>63600000</v>
          </cell>
          <cell r="Q78">
            <v>18000000</v>
          </cell>
        </row>
        <row r="79">
          <cell r="A79">
            <v>78</v>
          </cell>
          <cell r="B79">
            <v>435</v>
          </cell>
          <cell r="C79">
            <v>506</v>
          </cell>
          <cell r="D79">
            <v>2019</v>
          </cell>
          <cell r="E79" t="str">
            <v>3-3-1-15-01-03-1336-000</v>
          </cell>
          <cell r="F79" t="str">
            <v>CONTRATACIÓN DIRECTA</v>
          </cell>
          <cell r="G79" t="str">
            <v>FDLB-CD-078-2019</v>
          </cell>
          <cell r="H79" t="str">
            <v>CONTRATO DE PRESTACION DE SERVICIOS PROFESIONALES</v>
          </cell>
          <cell r="I79" t="str">
            <v>LUZ AYDEE SIACHOQUE GARZON</v>
          </cell>
          <cell r="J79"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79">
            <v>43507</v>
          </cell>
          <cell r="L79">
            <v>43511</v>
          </cell>
          <cell r="M79">
            <v>316</v>
          </cell>
          <cell r="N79">
            <v>43830</v>
          </cell>
          <cell r="O79" t="e">
            <v>#N/A</v>
          </cell>
          <cell r="P79">
            <v>48913333</v>
          </cell>
          <cell r="Q79">
            <v>0</v>
          </cell>
        </row>
        <row r="80">
          <cell r="A80">
            <v>79</v>
          </cell>
          <cell r="B80">
            <v>546</v>
          </cell>
          <cell r="C80">
            <v>507</v>
          </cell>
          <cell r="D80">
            <v>2019</v>
          </cell>
          <cell r="E80" t="str">
            <v>3-3-1-15-07-45-1350-000</v>
          </cell>
          <cell r="F80" t="str">
            <v>CONTRATACIÓN DIRECTA</v>
          </cell>
          <cell r="G80" t="str">
            <v>FDLB-CD-079-2019</v>
          </cell>
          <cell r="H80" t="str">
            <v>CONTRATO DE PRESTACION DE SERVICIOS PROFESIONALES</v>
          </cell>
          <cell r="I80" t="str">
            <v>ARLET JOHANNA AGRESOT MORA</v>
          </cell>
          <cell r="J80" t="str">
            <v>APOYAR AL ALCALDE LOCAL EN LA PROMOCION, ACOMPAÑAMIENTO , COORDINACION Y ATENCION DE LAS INSTANCIAS DE  COORDINACION INSTITUCIONALES Y LAS INSTANCIAS DE PARTICIPACION LOCALES, ASI COMO LOS PROCESOS COMUNITARIOS EN LOCALIDAD.</v>
          </cell>
          <cell r="K80">
            <v>43507</v>
          </cell>
          <cell r="L80">
            <v>43508</v>
          </cell>
          <cell r="M80">
            <v>319</v>
          </cell>
          <cell r="N80">
            <v>43833</v>
          </cell>
          <cell r="O80">
            <v>43893</v>
          </cell>
          <cell r="P80">
            <v>68053333</v>
          </cell>
          <cell r="Q80">
            <v>12800000</v>
          </cell>
        </row>
        <row r="81">
          <cell r="A81">
            <v>80</v>
          </cell>
          <cell r="B81">
            <v>436</v>
          </cell>
          <cell r="C81">
            <v>521</v>
          </cell>
          <cell r="D81">
            <v>2019</v>
          </cell>
          <cell r="E81" t="str">
            <v>3-3-1-15-01-03-1336-000</v>
          </cell>
          <cell r="F81" t="str">
            <v>CONTRATACIÓN DIRECTA</v>
          </cell>
          <cell r="G81" t="str">
            <v>FDLB-CD-080-2019</v>
          </cell>
          <cell r="H81" t="str">
            <v>CONTRATO DE PRESTACION DE SERVICIOS PROFESIONALES</v>
          </cell>
          <cell r="I81" t="str">
            <v>MALEIDY ALEXANDRA MARTINEZ CHAVEZ</v>
          </cell>
          <cell r="J81"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81">
            <v>43507</v>
          </cell>
          <cell r="L81">
            <v>43512</v>
          </cell>
          <cell r="M81">
            <v>317</v>
          </cell>
          <cell r="N81">
            <v>43830</v>
          </cell>
          <cell r="O81" t="e">
            <v>#N/A</v>
          </cell>
          <cell r="P81">
            <v>48913333</v>
          </cell>
          <cell r="Q81">
            <v>0</v>
          </cell>
        </row>
        <row r="82">
          <cell r="A82">
            <v>81</v>
          </cell>
          <cell r="B82">
            <v>434</v>
          </cell>
          <cell r="C82">
            <v>509</v>
          </cell>
          <cell r="D82">
            <v>2019</v>
          </cell>
          <cell r="E82" t="str">
            <v>3-3-1-15-01-03-1336-000</v>
          </cell>
          <cell r="F82" t="str">
            <v>CONTRATACIÓN DIRECTA</v>
          </cell>
          <cell r="G82" t="str">
            <v>FDLB-CD-081-2019</v>
          </cell>
          <cell r="H82" t="str">
            <v>CONTRATO DE PRESTACION DE SERVICIOS PROFESIONALES</v>
          </cell>
          <cell r="I82" t="str">
            <v>NARCY JOHANNA MANOSALVA BERNAL</v>
          </cell>
          <cell r="J82"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82">
            <v>43507</v>
          </cell>
          <cell r="L82">
            <v>43510</v>
          </cell>
          <cell r="M82">
            <v>315</v>
          </cell>
          <cell r="N82">
            <v>43830</v>
          </cell>
          <cell r="O82" t="e">
            <v>#N/A</v>
          </cell>
          <cell r="P82">
            <v>48913333</v>
          </cell>
          <cell r="Q82">
            <v>0</v>
          </cell>
        </row>
        <row r="83">
          <cell r="A83">
            <v>82</v>
          </cell>
          <cell r="B83">
            <v>339</v>
          </cell>
          <cell r="C83">
            <v>510</v>
          </cell>
          <cell r="D83">
            <v>2019</v>
          </cell>
          <cell r="E83" t="str">
            <v>3-3-1-15-07-45-1350-000</v>
          </cell>
          <cell r="F83" t="str">
            <v>CONTRATACIÓN DIRECTA</v>
          </cell>
          <cell r="G83" t="str">
            <v>FDLB-CD-082-2019</v>
          </cell>
          <cell r="H83" t="str">
            <v>CONTRATO DE PRESTACION DE SERVICIOS PROFESIONALES</v>
          </cell>
          <cell r="I83" t="str">
            <v>LAURA VIVIANA BARRAGAN CRUZ</v>
          </cell>
          <cell r="J83" t="str">
            <v>EL CONTRATISTA SE OBLIGA CON EL FONDO DE DESARROLLO LOCAL DE BOSA A PRESTAR SUS SERVICIOS PROFESIONALES EN EL ACOMPAÑAMIENTO EN LA GESTION SOCIAL DE LAS OBRAS DE INFRAESTRUCTURA QUE SE EJECUTEN EN LA LOCALIDAD CON RECURSOS DE LA ADMINISTRACION LOCAL , DE ACUERDO CON LOS ESTUDIOS PREVIOS.</v>
          </cell>
          <cell r="K83">
            <v>43507</v>
          </cell>
          <cell r="L83">
            <v>43508</v>
          </cell>
          <cell r="M83">
            <v>319</v>
          </cell>
          <cell r="N83">
            <v>43830</v>
          </cell>
          <cell r="O83" t="e">
            <v>#N/A</v>
          </cell>
          <cell r="P83">
            <v>48913333</v>
          </cell>
          <cell r="Q83">
            <v>0</v>
          </cell>
        </row>
        <row r="84">
          <cell r="A84">
            <v>83</v>
          </cell>
          <cell r="B84">
            <v>564</v>
          </cell>
          <cell r="C84">
            <v>654</v>
          </cell>
          <cell r="D84">
            <v>2019</v>
          </cell>
          <cell r="E84" t="str">
            <v>3-3-1-15-07-45-1350-000</v>
          </cell>
          <cell r="F84" t="str">
            <v>CONTRATACIÓN DIRECTA</v>
          </cell>
          <cell r="G84" t="str">
            <v>FDLB-CD-083-2019</v>
          </cell>
          <cell r="H84" t="str">
            <v>CONTRATO DE PRESTACION DE SERVICIOS PROFESIONALES</v>
          </cell>
          <cell r="I84" t="str">
            <v>JESUS ENRIQUE OTALORA OTALORA</v>
          </cell>
          <cell r="J84" t="str">
            <v>EL CONTRATISTA SE OBLIGA CON EL FONDO A PRESTAR SUS SERVICIOS PROFESIONALES PARA APOYAR EL AREA DE PLANEACION LOCAL Y REALIZAR LOS ESTUDIOS DEL SECTOR Y APOYAR LAS EVALUACIONES FINANCIERAS DE LOS PROCESOS CONTRACTUALES DE LA ALCALDIA LOCAL DE BOSA. REEMPLAZA CRP 511 DE 2019 POR CESIÓN DEL CONTRATO.</v>
          </cell>
          <cell r="K84">
            <v>43507</v>
          </cell>
          <cell r="L84">
            <v>43509</v>
          </cell>
          <cell r="M84">
            <v>300</v>
          </cell>
          <cell r="N84">
            <v>43830</v>
          </cell>
          <cell r="O84">
            <v>43921</v>
          </cell>
          <cell r="P84">
            <v>67840000</v>
          </cell>
          <cell r="Q84">
            <v>19200000</v>
          </cell>
        </row>
        <row r="85">
          <cell r="A85">
            <v>84</v>
          </cell>
          <cell r="B85">
            <v>522</v>
          </cell>
          <cell r="C85">
            <v>512</v>
          </cell>
          <cell r="D85">
            <v>2019</v>
          </cell>
          <cell r="E85" t="str">
            <v>3-3-1-15-07-45-1350-000</v>
          </cell>
          <cell r="F85" t="str">
            <v>CONTRATACIÓN DIRECTA</v>
          </cell>
          <cell r="G85" t="str">
            <v>FDLB-CD-084-2019</v>
          </cell>
          <cell r="H85" t="str">
            <v>CONTRATO DE PRESTACION DE SERVICIOS PROFESIONALES</v>
          </cell>
          <cell r="I85" t="str">
            <v>DANIEL ALBERTO INFANTE SANCHEZ</v>
          </cell>
          <cell r="J85" t="str">
            <v>EL CONTRATISTA SE OBLIGA CON EL FONDO PARA APOYAR JURIDICAMENTE LA EJECUCION  DE LAS ACCIONES REQUERIDAS PARA LA DEPURACION DE LAS ACTUACIONES ADMINISTRATIVAS QUE CURSAN EN LA ALCALDIA LOCAL DE BOSA</v>
          </cell>
          <cell r="K85">
            <v>43507</v>
          </cell>
          <cell r="L85">
            <v>43509</v>
          </cell>
          <cell r="M85">
            <v>318</v>
          </cell>
          <cell r="N85">
            <v>43830</v>
          </cell>
          <cell r="O85">
            <v>43921</v>
          </cell>
          <cell r="P85">
            <v>53000000</v>
          </cell>
          <cell r="Q85">
            <v>15000000</v>
          </cell>
        </row>
        <row r="86">
          <cell r="A86">
            <v>85</v>
          </cell>
          <cell r="B86">
            <v>482</v>
          </cell>
          <cell r="C86">
            <v>513</v>
          </cell>
          <cell r="D86">
            <v>2019</v>
          </cell>
          <cell r="E86" t="str">
            <v>3-3-1-15-07-45-1350-000</v>
          </cell>
          <cell r="F86" t="str">
            <v>CONTRATACIÓN DIRECTA</v>
          </cell>
          <cell r="G86" t="str">
            <v>FDLB-CD-085-2019</v>
          </cell>
          <cell r="H86" t="str">
            <v>CONTRATO DE PRESTACION DE SERVICIOS DE APOYO A LA GESTION</v>
          </cell>
          <cell r="I86" t="str">
            <v>ADRIANA LUCIA ESPINOSA BALLEN</v>
          </cell>
          <cell r="J86" t="str">
            <v>EL CONTRATISTA SE OBLIGA A PRESTAR SERVICIOS DE APOYO A LA CASA DEL CONSUMIDOR EN EL MARCO DEL PROYECTO CASAS DEL CONSUMIDOR, AL SERVICIO DE LOS CONSUMIDORES, PROVEEDORES Y DE LA COMUNIDAD EN GENERAL DE LA LOCALIDAD DE BOSA.</v>
          </cell>
          <cell r="K86">
            <v>43508</v>
          </cell>
          <cell r="L86">
            <v>43509</v>
          </cell>
          <cell r="M86">
            <v>318</v>
          </cell>
          <cell r="N86">
            <v>43830</v>
          </cell>
          <cell r="O86">
            <v>43921</v>
          </cell>
          <cell r="P86">
            <v>31900000</v>
          </cell>
          <cell r="Q86">
            <v>9000000</v>
          </cell>
        </row>
        <row r="87">
          <cell r="A87">
            <v>86</v>
          </cell>
          <cell r="B87">
            <v>584</v>
          </cell>
          <cell r="C87">
            <v>514</v>
          </cell>
          <cell r="D87">
            <v>2019</v>
          </cell>
          <cell r="E87" t="str">
            <v>3-3-1-15-07-45-1350-000</v>
          </cell>
          <cell r="F87" t="str">
            <v>CONTRATACIÓN DIRECTA</v>
          </cell>
          <cell r="G87" t="str">
            <v>FDLB-CD-086-2019</v>
          </cell>
          <cell r="H87" t="str">
            <v>CONTRATO DE PRESTACION DE SERVICIOS PROFESIONALES</v>
          </cell>
          <cell r="I87" t="str">
            <v>LIZETH PAOLA ESCALANTE ALARCON</v>
          </cell>
          <cell r="J87" t="str">
            <v>APOYAR AL EQUIPO DE PRENSA Y COMUNICACIONES DE LA ALCALDIA LOCAL MEDIANTE EL REGISTRO,LA EDICION Y LA PRESENTACION DE FOTOGRAFIAS DE LOS ACONTECIMIENTOS, HECHOS Y EVENTOS DE LA ALCALDIA LOCAL EN LOS MEDIOS DE COMUNICACION , ESPECIALMENTE ESCRITOS , DIGITALES Y AUDIOVISUALES.</v>
          </cell>
          <cell r="K87">
            <v>43508</v>
          </cell>
          <cell r="L87">
            <v>43509</v>
          </cell>
          <cell r="M87">
            <v>318</v>
          </cell>
          <cell r="N87">
            <v>43830</v>
          </cell>
          <cell r="O87">
            <v>43860</v>
          </cell>
          <cell r="P87">
            <v>48760000</v>
          </cell>
          <cell r="Q87">
            <v>4600000</v>
          </cell>
        </row>
        <row r="88">
          <cell r="A88">
            <v>87</v>
          </cell>
          <cell r="B88">
            <v>520</v>
          </cell>
          <cell r="C88">
            <v>515</v>
          </cell>
          <cell r="D88">
            <v>2019</v>
          </cell>
          <cell r="E88" t="str">
            <v>3-3-1-15-07-45-1350-000</v>
          </cell>
          <cell r="F88" t="str">
            <v>CONTRATACIÓN DIRECTA</v>
          </cell>
          <cell r="G88" t="str">
            <v>FDLB-CD-087-2019</v>
          </cell>
          <cell r="H88" t="str">
            <v>CONTRATO DE PRESTACION DE SERVICIOS PROFESIONALES</v>
          </cell>
          <cell r="I88" t="str">
            <v>CARLOS ANDRES PEÑA GONZALEZ</v>
          </cell>
          <cell r="J88" t="str">
            <v>EL CONTRATISTA SE OBLIGA CON EL FONDO PARA APOYAR JURIDICAMENTE LA EJECUCION  DE LAS ACCIONES REQUERIDAS PARA LA DEPURACION DE LAS ACTUACIONES ADMINISTRATIVAS QUE CURSAN EN LA ALCALDIA LOCAL DE BOSA</v>
          </cell>
          <cell r="K88">
            <v>43508</v>
          </cell>
          <cell r="L88">
            <v>43509</v>
          </cell>
          <cell r="M88">
            <v>318</v>
          </cell>
          <cell r="N88">
            <v>43830</v>
          </cell>
          <cell r="O88" t="e">
            <v>#N/A</v>
          </cell>
          <cell r="P88">
            <v>53000000</v>
          </cell>
          <cell r="Q88">
            <v>0</v>
          </cell>
        </row>
        <row r="89">
          <cell r="A89">
            <v>88</v>
          </cell>
          <cell r="B89">
            <v>554</v>
          </cell>
          <cell r="C89">
            <v>516</v>
          </cell>
          <cell r="D89">
            <v>2019</v>
          </cell>
          <cell r="E89" t="str">
            <v>3-3-1-15-07-45-1350-000</v>
          </cell>
          <cell r="F89" t="str">
            <v>CONTRATACIÓN DIRECTA</v>
          </cell>
          <cell r="G89" t="str">
            <v>FDLB-CD-088-2019</v>
          </cell>
          <cell r="H89" t="str">
            <v>CONTRATO DE PRESTACION DE SERVICIOS DE APOYO A LA GESTION</v>
          </cell>
          <cell r="I89" t="str">
            <v>MARIA CAMILA LEYTON VALCARCEL</v>
          </cell>
          <cell r="J89" t="str">
            <v>PRESTAR SUS SERVICIOS PARA APOYAR EL 100% DEL PROCESO DE RADICACION, NOTIFICACION Y ENTREGA DE LA CORRESPONDENCIA INTERNA Y EXTERNA DE LA ALCALDIA LOCAL DE BOSA.</v>
          </cell>
          <cell r="K89">
            <v>43508</v>
          </cell>
          <cell r="L89">
            <v>43509</v>
          </cell>
          <cell r="M89">
            <v>318</v>
          </cell>
          <cell r="N89">
            <v>43830</v>
          </cell>
          <cell r="O89" t="e">
            <v>#N/A</v>
          </cell>
          <cell r="P89">
            <v>23320000</v>
          </cell>
          <cell r="Q89">
            <v>0</v>
          </cell>
        </row>
        <row r="90">
          <cell r="A90">
            <v>89</v>
          </cell>
          <cell r="B90">
            <v>568</v>
          </cell>
          <cell r="C90">
            <v>503</v>
          </cell>
          <cell r="D90">
            <v>2019</v>
          </cell>
          <cell r="E90" t="str">
            <v>3-3-1-15-07-45-1350-000</v>
          </cell>
          <cell r="F90" t="str">
            <v>CONTRATACIÓN DIRECTA</v>
          </cell>
          <cell r="G90" t="str">
            <v>FDLB-CD-089-2019</v>
          </cell>
          <cell r="H90" t="str">
            <v>CONTRATO DE PRESTACION DE SERVICIOS DE APOYO A LA GESTION</v>
          </cell>
          <cell r="I90" t="str">
            <v>LUX MARINELA FORERO CHIGUAZUQUE</v>
          </cell>
          <cell r="J90" t="str">
            <v>EL CONTRATISTA SE OBLIGA CON EL FONDO PARA APOYAR LA GESTION DOCUMENTAL DE LA ALCALDIA LOCAL DE BOSA ACOMPAÑANDO AL  EQUIPO JURIDICO DE DEPURACION EN LAS LABORES OPERATIVAS QUE GENERA EL PROCESO DE IMPULSO DE LAS ACTUALIZACIONES ADMINISTRATIVAS EXISTENTES EN LAS DIFERENTES ALCALDIAS LOCALES.</v>
          </cell>
          <cell r="K90">
            <v>43508</v>
          </cell>
          <cell r="L90">
            <v>43509</v>
          </cell>
          <cell r="M90">
            <v>318</v>
          </cell>
          <cell r="N90">
            <v>43830</v>
          </cell>
          <cell r="O90">
            <v>43921</v>
          </cell>
          <cell r="P90">
            <v>23320000</v>
          </cell>
          <cell r="Q90">
            <v>6600000</v>
          </cell>
        </row>
        <row r="91">
          <cell r="A91">
            <v>90</v>
          </cell>
          <cell r="B91">
            <v>483</v>
          </cell>
          <cell r="C91">
            <v>504</v>
          </cell>
          <cell r="D91">
            <v>2019</v>
          </cell>
          <cell r="E91" t="str">
            <v>3-3-1-15-07-45-1350-000</v>
          </cell>
          <cell r="F91" t="str">
            <v>CONTRATACIÓN DIRECTA</v>
          </cell>
          <cell r="G91" t="str">
            <v>FDLB-CD-090-2019</v>
          </cell>
          <cell r="H91" t="str">
            <v>CONTRATO DE PRESTACION DE SERVICIOS DE APOYO A LA GESTION</v>
          </cell>
          <cell r="I91" t="str">
            <v>KATIA MARIA BELTRAN CASTRO</v>
          </cell>
          <cell r="J91" t="str">
            <v>EL CONTRATISTA SE OBLIGA A PRESTAR SERVICIOS DE APOYO A LA CASA DEL CONSUMIDOR EN EL MARCO DEL PROYECTO CASAS DEL CONSUMIDOR, AL SERVICIO DE LOS CONSUMIDORES, PROVEEDORES  DE LA COMUNIDAD EN GENERAL DE LA LOCALIDAD DE BOSA.</v>
          </cell>
          <cell r="K91">
            <v>43508</v>
          </cell>
          <cell r="L91">
            <v>43509</v>
          </cell>
          <cell r="M91">
            <v>318</v>
          </cell>
          <cell r="N91">
            <v>43830</v>
          </cell>
          <cell r="O91" t="e">
            <v>#N/A</v>
          </cell>
          <cell r="P91">
            <v>31800000</v>
          </cell>
          <cell r="Q91">
            <v>0</v>
          </cell>
        </row>
        <row r="92">
          <cell r="A92">
            <v>91</v>
          </cell>
          <cell r="B92">
            <v>567</v>
          </cell>
          <cell r="C92">
            <v>535</v>
          </cell>
          <cell r="D92">
            <v>2019</v>
          </cell>
          <cell r="E92" t="str">
            <v>3-3-1-15-07-45-1350-000</v>
          </cell>
          <cell r="F92" t="str">
            <v>CONTRATACIÓN DIRECTA</v>
          </cell>
          <cell r="G92" t="str">
            <v>FDLB-CD-091-2019</v>
          </cell>
          <cell r="H92" t="str">
            <v>CONTRATO DE PRESTACION DE SERVICIOS DE APOYO A LA GESTION</v>
          </cell>
          <cell r="I92" t="str">
            <v>JUAN CARLOS SAAVEDRA DURAN</v>
          </cell>
          <cell r="J92" t="str">
            <v>EL CONTRATISTA SE OBLIGA CON EL FONDO PARA APOYAR LA GESTION DOCUMENTAL DE LA ALCALDIA LOCAL DE BOSA ACOMPAÑANDO AL  EQUIPO JURIDICO DE DEPURACION EN LAS LABORES OPERATIVAS QUE GENERA EL PROCESO DE IMPULSO DE LAS ACTUALIZACIONES ADMINISTRATIVAS EXISTENTES EN LAS DIFERENTES ALCALDIAS LOCALES.</v>
          </cell>
          <cell r="K92" t="str">
            <v xml:space="preserve"> 12/02/2019 </v>
          </cell>
          <cell r="L92">
            <v>43509</v>
          </cell>
          <cell r="M92">
            <v>318</v>
          </cell>
          <cell r="N92">
            <v>43830</v>
          </cell>
          <cell r="O92">
            <v>43921</v>
          </cell>
          <cell r="P92">
            <v>23320000</v>
          </cell>
          <cell r="Q92">
            <v>6600000</v>
          </cell>
        </row>
        <row r="93">
          <cell r="A93">
            <v>92</v>
          </cell>
          <cell r="B93">
            <v>473</v>
          </cell>
          <cell r="C93">
            <v>537</v>
          </cell>
          <cell r="D93">
            <v>2019</v>
          </cell>
          <cell r="E93" t="str">
            <v>3-3-1-15-07-45-1350-000</v>
          </cell>
          <cell r="F93" t="str">
            <v>CONTRATACIÓN DIRECTA</v>
          </cell>
          <cell r="G93" t="str">
            <v>FDLB-CD-092-2019</v>
          </cell>
          <cell r="H93" t="str">
            <v>CONTRATO DE PRESTACION DE SERVICIOS PROFESIONALES</v>
          </cell>
          <cell r="I93" t="str">
            <v>JHON ALEXANDER TIBADUIZA CASTAÑEDA</v>
          </cell>
          <cell r="J93" t="str">
            <v>EL CONTRATISTA SE OBLIGA CON EL FONDO PARA APOYAR JURIDICAMENTE LA EJECUCION DE LAS ACCIONES REQUERIDAS PARA LA  DEPURACION DE LAS ACTUACIONES ADMINISTRATIVAS QUE CURSAN EN LA ALCALDIA LOCAL DE BOSA .</v>
          </cell>
          <cell r="K93" t="str">
            <v xml:space="preserve"> 12/02/2019 </v>
          </cell>
          <cell r="L93">
            <v>43510</v>
          </cell>
          <cell r="M93">
            <v>317</v>
          </cell>
          <cell r="N93">
            <v>43830</v>
          </cell>
          <cell r="O93">
            <v>43921</v>
          </cell>
          <cell r="P93">
            <v>63600000</v>
          </cell>
          <cell r="Q93">
            <v>18000000</v>
          </cell>
        </row>
        <row r="94">
          <cell r="A94">
            <v>93</v>
          </cell>
          <cell r="B94">
            <v>524</v>
          </cell>
          <cell r="C94">
            <v>539</v>
          </cell>
          <cell r="D94">
            <v>2019</v>
          </cell>
          <cell r="E94" t="str">
            <v>3-3-1-15-07-45-1350-000</v>
          </cell>
          <cell r="F94" t="str">
            <v>CONTRATACIÓN DIRECTA</v>
          </cell>
          <cell r="G94" t="str">
            <v>FDLB-CD-093-2019</v>
          </cell>
          <cell r="H94" t="str">
            <v>CONTRATO DE PRESTACION DE SERVICIOS DE APOYO A LA GESTION</v>
          </cell>
          <cell r="I94" t="str">
            <v>YINETH PAOLA PARRA RODRIGUEZ</v>
          </cell>
          <cell r="J94" t="str">
            <v>APOYAR LA GESTION DOCUMENTAL DE LA ALCALDIA LOCAL PARA LA IMPLEMENTACION DEL PROCESO DE VERIFICACION , SOPORTE Y ACOMPAÑAMIENTO , EN EL DESARROLLO DE LAS ACTIVIDADES PROPIAS DE LOS PROCESOS Y ACTUACIONES ADMINISTRATIVAS EXISTENTE.</v>
          </cell>
          <cell r="K94">
            <v>43508</v>
          </cell>
          <cell r="L94">
            <v>43509</v>
          </cell>
          <cell r="M94">
            <v>318</v>
          </cell>
          <cell r="N94">
            <v>43830</v>
          </cell>
          <cell r="O94">
            <v>43921</v>
          </cell>
          <cell r="P94">
            <v>31800000</v>
          </cell>
          <cell r="Q94">
            <v>9000000</v>
          </cell>
        </row>
        <row r="95">
          <cell r="A95">
            <v>94</v>
          </cell>
          <cell r="B95">
            <v>551</v>
          </cell>
          <cell r="C95">
            <v>540</v>
          </cell>
          <cell r="D95">
            <v>2019</v>
          </cell>
          <cell r="E95" t="str">
            <v>3-3-1-15-07-45-1350-000</v>
          </cell>
          <cell r="F95" t="str">
            <v>CONTRATACIÓN DIRECTA</v>
          </cell>
          <cell r="G95" t="str">
            <v>FDLB-CD-094-2019</v>
          </cell>
          <cell r="H95" t="str">
            <v>CONTRATO DE PRESTACION DE SERVICIOS PROFESIONALES</v>
          </cell>
          <cell r="I95" t="str">
            <v>MIYARLEDT  BUITRAGO CAMACHO</v>
          </cell>
          <cell r="J95" t="str">
            <v>EL CONTRATISTA SE OBLIGA PARA CON EL FONDO DE DESARROLLO LOCAL A ADELANTAR LAS ACCIONES TENDIENTES AL AGENCIAMIENTO E IMPLEMENTACION DE LAS POLITICAS PUBLICAS DEL ORDEN DISTRITAL EN LO LOCAL , SEGUIMIENTO AL PLAN DE DESARROLLO LOCAL , ACOMPAÑAR LAS INSTANCIAS DE PARTICIPACION QUE LE SEAN ASIGNADAS POR EL SUPERVISIOR Y APOYAR LAS DEMAS ACTIVIDADES QUE SE GENEREN EN EL AREA DE GESTION DE DESARROLLO LOCAL .</v>
          </cell>
          <cell r="K95" t="str">
            <v xml:space="preserve"> 12/02/2019 </v>
          </cell>
          <cell r="L95">
            <v>43509</v>
          </cell>
          <cell r="M95">
            <v>318</v>
          </cell>
          <cell r="N95">
            <v>43830</v>
          </cell>
          <cell r="O95" t="e">
            <v>#N/A</v>
          </cell>
          <cell r="P95">
            <v>63600000</v>
          </cell>
          <cell r="Q95">
            <v>0</v>
          </cell>
        </row>
        <row r="96">
          <cell r="A96">
            <v>95</v>
          </cell>
          <cell r="B96">
            <v>542</v>
          </cell>
          <cell r="C96">
            <v>541</v>
          </cell>
          <cell r="D96">
            <v>2019</v>
          </cell>
          <cell r="E96" t="str">
            <v>3-3-1-15-07-45-1350-000</v>
          </cell>
          <cell r="F96" t="str">
            <v>CONTRATACIÓN DIRECTA</v>
          </cell>
          <cell r="G96" t="str">
            <v>FDLB-CD-085-2018</v>
          </cell>
          <cell r="H96" t="str">
            <v>CONTRATO DE PRESTACION DE SERVICIOS PROFESIONALES</v>
          </cell>
          <cell r="I96" t="str">
            <v>MIGUEL ANGEL PÉREZ QUIROGA</v>
          </cell>
          <cell r="J96" t="str">
            <v>EL CONTRATISTA SE OBLIGA PARA CON EL FONDO DE DESARROLLO LOCAL DE BOSA A PRESTAR SUS SERVICIOS PROFESIONALES EN EL PROCESO DE FORMULACION , APOYO A LA SUPERVISION, SEGUIMIENTO Y EVALUACION DE PROYECTOS DE INVERSION LOCAL RELACIONADOS CON EL AREA DE PARTICIPACION, ACOMPAÑAR LA INSTANCIA DE PARTICIPACION QUE LE SEAN ASIGNADAS POR EL SUPERVISOR Y APOYAR LAS DEMAS ACTIVIDADES QUE SE GENEREN EN EL AREA DE GESTION DEL DESARROLLO LOCAL .</v>
          </cell>
          <cell r="K96">
            <v>43508</v>
          </cell>
          <cell r="L96">
            <v>43510</v>
          </cell>
          <cell r="M96">
            <v>317</v>
          </cell>
          <cell r="N96">
            <v>43830</v>
          </cell>
          <cell r="O96" t="e">
            <v>#N/A</v>
          </cell>
          <cell r="P96">
            <v>66780000</v>
          </cell>
          <cell r="Q96">
            <v>0</v>
          </cell>
        </row>
        <row r="97">
          <cell r="A97">
            <v>96</v>
          </cell>
          <cell r="B97">
            <v>591</v>
          </cell>
          <cell r="C97">
            <v>573</v>
          </cell>
          <cell r="D97">
            <v>2019</v>
          </cell>
          <cell r="E97" t="str">
            <v>3-3-1-15-07-45-1350-000</v>
          </cell>
          <cell r="F97" t="str">
            <v>CONTRATACIÓN DIRECTA</v>
          </cell>
          <cell r="G97" t="str">
            <v>FDLB-CD-096-2019</v>
          </cell>
          <cell r="H97" t="str">
            <v>CONTRATO DE PRESTACION DE SERVICIOS PROFESIONALES</v>
          </cell>
          <cell r="I97" t="str">
            <v>JOSE GABRIEL MOLINA LAGOS</v>
          </cell>
          <cell r="J97" t="str">
            <v>EL CONTRATISTA SE OBLIGA CON EL FONDO PARA APOYAR TÉCNICAMENTE LAS DISTINTAS ETAPAS DE LOS PROCESOS DE COMPETENCIA DE LAS INSPECCIONES DE POLICIA DE LA LOCALIDAD DE BOSA, SEGÚN REPARTO.</v>
          </cell>
          <cell r="K97">
            <v>43508</v>
          </cell>
          <cell r="L97">
            <v>43510</v>
          </cell>
          <cell r="M97">
            <v>317</v>
          </cell>
          <cell r="N97">
            <v>43830</v>
          </cell>
          <cell r="O97">
            <v>43921</v>
          </cell>
          <cell r="P97">
            <v>63400000</v>
          </cell>
          <cell r="Q97">
            <v>18000000</v>
          </cell>
        </row>
        <row r="98">
          <cell r="A98">
            <v>97</v>
          </cell>
          <cell r="B98">
            <v>484</v>
          </cell>
          <cell r="C98">
            <v>555</v>
          </cell>
          <cell r="D98">
            <v>2019</v>
          </cell>
          <cell r="E98" t="str">
            <v>3-3-1-15-07-45-1350-000</v>
          </cell>
          <cell r="F98" t="str">
            <v>CONTRATACIÓN DIRECTA</v>
          </cell>
          <cell r="G98" t="str">
            <v>FDLB-CD-097-2019</v>
          </cell>
          <cell r="H98" t="str">
            <v>CONTRATO DE PRESTACION DE SERVICIOS PROFESIONALES</v>
          </cell>
          <cell r="I98" t="str">
            <v>ROMAN ALFREDO CASTAÑEDA MORALES</v>
          </cell>
          <cell r="J98" t="str">
            <v>EL CONTRATISTA SE OBLIGA PARA CON EL FONDO DE DESARROLLO LOCAL A PRESTAR SUS SERVICIOS PROFESIONALES EN EL PROCESO DE DISEÑO, IMPLEMENTACIÓN, SEGUIMIENTO Y EVALUACIÓN DE LA ESTRATÉGIA LOCAL DE EMPRENDIMIENTO, EL AGENCIAMIENTO DE LAS POLÍTICAS PÚBLICAS DEL SECTOR DE DESARROLLO ECONÓMICO Y ACOMPAÑAR LAS INSTANCIAS DE PARTICIPACIÓN QUE LE SEAN ASIGNADAS POR EL SUPERVISOR Y DEMÁS ACTIVIDADES QUE SE GENEREN EN EL ÁREA DE GESTIÓN DEL DESARROLLO LOCAL.</v>
          </cell>
          <cell r="K98">
            <v>43509</v>
          </cell>
          <cell r="L98">
            <v>43510</v>
          </cell>
          <cell r="M98">
            <v>317</v>
          </cell>
          <cell r="N98">
            <v>43830</v>
          </cell>
          <cell r="O98">
            <v>43921</v>
          </cell>
          <cell r="P98">
            <v>52833333</v>
          </cell>
          <cell r="Q98">
            <v>15000000</v>
          </cell>
        </row>
        <row r="99">
          <cell r="A99">
            <v>98</v>
          </cell>
          <cell r="B99">
            <v>477</v>
          </cell>
          <cell r="C99">
            <v>542</v>
          </cell>
          <cell r="D99">
            <v>2019</v>
          </cell>
          <cell r="E99" t="str">
            <v>3-3-1-15-07-45-1350-000</v>
          </cell>
          <cell r="F99" t="str">
            <v>CONTRATACIÓN DIRECTA</v>
          </cell>
          <cell r="G99" t="str">
            <v>FDLB-CD-098-2019</v>
          </cell>
          <cell r="H99" t="str">
            <v>CONTRATO DE PRESTACION DE SERVICIOS PROFESIONALES</v>
          </cell>
          <cell r="I99" t="str">
            <v>JOSE VICENTE BRIÑEZ ROJAS</v>
          </cell>
          <cell r="J99" t="str">
            <v>EL CONTRATISTA SE OBLIGA CON EL FONDO PARA APOYAR JURIDICAMENTE LA EJECUCION DE LAS ACCIONES REQUERIDAS PARA LA  DEPURACION DE LAS ACTUACIONES ADMINISTRATIVAS QUE CURSAN EN LA ALCALDIA LOCAL DE BOSA .</v>
          </cell>
          <cell r="K99">
            <v>43508</v>
          </cell>
          <cell r="L99">
            <v>43509</v>
          </cell>
          <cell r="M99">
            <v>317</v>
          </cell>
          <cell r="N99">
            <v>43830</v>
          </cell>
          <cell r="O99" t="e">
            <v>#N/A</v>
          </cell>
          <cell r="P99">
            <v>63600000</v>
          </cell>
          <cell r="Q99">
            <v>0</v>
          </cell>
        </row>
        <row r="100">
          <cell r="A100">
            <v>100</v>
          </cell>
          <cell r="B100">
            <v>397</v>
          </cell>
          <cell r="C100">
            <v>546</v>
          </cell>
          <cell r="D100">
            <v>2019</v>
          </cell>
          <cell r="E100" t="str">
            <v>3-3-1-15-07-45-1350-000</v>
          </cell>
          <cell r="F100" t="str">
            <v>CONTRATACIÓN DIRECTA</v>
          </cell>
          <cell r="G100" t="str">
            <v>FDLB-CD-100-2019</v>
          </cell>
          <cell r="H100" t="str">
            <v>CONTRATO DE PRESTACION DE SERVICIOS PROFESIONALES</v>
          </cell>
          <cell r="I100" t="str">
            <v>ALEXANDER MEJIA ANGULO</v>
          </cell>
          <cell r="J100" t="str">
            <v>EL CONTRATISTA SE OBLIGA CON EL FONDO PARA APOYAR AL ALCALDE LOCAL EN LA FORMULACION, SEGUIMIENTO  E IMPLEMENTACION DE LA ESTRATEGIA LOCAL PARA LA TERMINACION JURIDICA DE LAS ACTUACIONES QUE CURSAN EN LA ALCALDIA LOCAL DE BOSA.</v>
          </cell>
          <cell r="K100">
            <v>43508</v>
          </cell>
          <cell r="L100">
            <v>43510</v>
          </cell>
          <cell r="M100">
            <v>319</v>
          </cell>
          <cell r="N100">
            <v>43830</v>
          </cell>
          <cell r="O100" t="e">
            <v>#N/A</v>
          </cell>
          <cell r="P100">
            <v>75260000</v>
          </cell>
          <cell r="Q100">
            <v>0</v>
          </cell>
        </row>
        <row r="101">
          <cell r="A101">
            <v>101</v>
          </cell>
          <cell r="B101">
            <v>576</v>
          </cell>
          <cell r="C101">
            <v>578</v>
          </cell>
          <cell r="D101">
            <v>2019</v>
          </cell>
          <cell r="E101" t="str">
            <v>3-3-1-15-07-45-1350-000</v>
          </cell>
          <cell r="F101" t="str">
            <v>CONTRATACIÓN DIRECTA</v>
          </cell>
          <cell r="G101" t="str">
            <v>FDLB-CD-101-2019</v>
          </cell>
          <cell r="H101" t="str">
            <v>CONTRATO DE PRESTACION DE SERVICIOS PROFESIONALES</v>
          </cell>
          <cell r="I101" t="str">
            <v>LUIS CARLOS GUZMAN RODRIGUEZ</v>
          </cell>
          <cell r="J101" t="str">
            <v>EL CONTRATISTA SE OBLIGA CON EL FONDO DE DESARROLLO LOCAL DE BOSA A PRESTAR SUS SERVICIOS PROFESIONALES EN EL AREA DE GESTION DE DESARROLLO - OFICINA DE PLANEACION PARA ADELANTAR AGENCIAMIENTO , FORMULACION , SEGUIMIENTO Y CONTRATACION DE LOS 13 PROGRAMAS , 14 PROYETOS DE INVERSION Y 36 METAS DEL PLAN DE DESARROLLO LOCAL DE BOSA.</v>
          </cell>
          <cell r="K101">
            <v>43508</v>
          </cell>
          <cell r="L101">
            <v>43510</v>
          </cell>
          <cell r="M101">
            <v>317</v>
          </cell>
          <cell r="N101">
            <v>43830</v>
          </cell>
          <cell r="O101" t="e">
            <v>#N/A</v>
          </cell>
          <cell r="P101">
            <v>67626667</v>
          </cell>
          <cell r="Q101">
            <v>0</v>
          </cell>
        </row>
        <row r="102">
          <cell r="A102">
            <v>102</v>
          </cell>
          <cell r="B102">
            <v>586</v>
          </cell>
          <cell r="C102">
            <v>544</v>
          </cell>
          <cell r="D102">
            <v>2019</v>
          </cell>
          <cell r="E102" t="str">
            <v>3-3-1-15-07-45-1350-000</v>
          </cell>
          <cell r="F102" t="str">
            <v>CONTRATACIÓN DIRECTA</v>
          </cell>
          <cell r="G102" t="str">
            <v>FDLB-CD-102-2019</v>
          </cell>
          <cell r="H102" t="str">
            <v>CONTRATO DE PRESTACION DE SERVICIOS PROFESIONALES</v>
          </cell>
          <cell r="I102" t="str">
            <v>FAINORY LIZETH TIBADUIZA LANDINEZ</v>
          </cell>
          <cell r="J102" t="str">
            <v>EL CONTRATISTA SE OBLIGA CON EL FONDO PARA APOYAR AL ALCALDE LOCAL EN LA PROMOCION , ARTICULACION , ACOMPAÑAMIENTO Y SEGUIMIENTO PARA LA ATENCION Y PROTECCION DE LOS ANIMALES DOMESTICOS Y SILVESTRES DE LA LOCALIDAD DE BOSA.</v>
          </cell>
          <cell r="K102">
            <v>43508</v>
          </cell>
          <cell r="L102">
            <v>43509</v>
          </cell>
          <cell r="M102">
            <v>318</v>
          </cell>
          <cell r="N102">
            <v>43830</v>
          </cell>
          <cell r="O102" t="e">
            <v>#N/A</v>
          </cell>
          <cell r="P102">
            <v>63600000</v>
          </cell>
          <cell r="Q102">
            <v>0</v>
          </cell>
        </row>
        <row r="103">
          <cell r="A103">
            <v>103</v>
          </cell>
          <cell r="B103">
            <v>534</v>
          </cell>
          <cell r="C103">
            <v>556</v>
          </cell>
          <cell r="D103">
            <v>2019</v>
          </cell>
          <cell r="E103" t="str">
            <v>3-3-1-15-01-03-1336-000</v>
          </cell>
          <cell r="F103" t="str">
            <v>CONTRATACIÓN DIRECTA</v>
          </cell>
          <cell r="G103" t="str">
            <v>FDLB-CD-103-2019</v>
          </cell>
          <cell r="H103" t="str">
            <v>CONTRATO DE PRESTACION DE SERVICIOS PROFESIONALES</v>
          </cell>
          <cell r="I103" t="str">
            <v>MARTHA LUCILA MUNEVAR CARRILLO</v>
          </cell>
          <cell r="J103" t="str">
            <v>LIDERAR Y GARANTIZAR LA IMPLEMENTACIONY SEGUIMIENTO DE LOS PROCESO Y PROCEDIMIENTOS DEL SERVICIO SOCIAL DEL APOYO ECONOMICO TIPO C , EN EL MARCO DE LA POLITICA PUBLICA SOCIAL PARA EL ENVEJECIMIENTO Y LA VEJEZ EN EL DISTRITO CAPITAL A CARGO DE LA ALCALDIA LOCAL DE BOSA.</v>
          </cell>
          <cell r="K103">
            <v>43508</v>
          </cell>
          <cell r="L103">
            <v>43511</v>
          </cell>
          <cell r="M103">
            <v>316</v>
          </cell>
          <cell r="N103">
            <v>43838</v>
          </cell>
          <cell r="O103" t="e">
            <v>#N/A</v>
          </cell>
          <cell r="P103">
            <v>58116667</v>
          </cell>
          <cell r="Q103">
            <v>0</v>
          </cell>
        </row>
        <row r="104">
          <cell r="A104">
            <v>104</v>
          </cell>
          <cell r="B104">
            <v>489</v>
          </cell>
          <cell r="C104">
            <v>543</v>
          </cell>
          <cell r="D104">
            <v>2019</v>
          </cell>
          <cell r="E104" t="str">
            <v>3-3-1-15-07-45-1350-000</v>
          </cell>
          <cell r="F104" t="str">
            <v>CONTRATACIÓN DIRECTA</v>
          </cell>
          <cell r="G104" t="str">
            <v>FDLB-CD-104-2019</v>
          </cell>
          <cell r="H104" t="str">
            <v>CONTRATO DE PRESTACION DE SERVICIOS PROFESIONALES</v>
          </cell>
          <cell r="I104" t="str">
            <v>MARTIN EMIL MOLINA FORERO</v>
          </cell>
          <cell r="J104" t="str">
            <v>EL CONTRATISTA SE OBLIGA CON EL FONDO DE DESARROLLO LOCAL DE BOSA A PRESTAR SUS SERVICIOS PROFESIONALES PARA REALIZAR EL 100% DEL SEGUIMIENTO Y CONSOLIDACION DE LAS ESTABILIDAD DE LAS OBRAS DE INFRAESTRUCTURA Y LAS VISITAS DE SEGUIMIENTO DE LA ESTABILIDAD DE OBRA, A LOS PROYECTOS DE CONSTRUCCION Y/O REHABILITACION DE OBRAS DE INFRAESTRUCTURA VIAL Y PARQUES EJEUTADOS POR EL FONDO DE DESARROLLO LOCAL DE BOSA .</v>
          </cell>
          <cell r="K104">
            <v>43507</v>
          </cell>
          <cell r="L104">
            <v>43509</v>
          </cell>
          <cell r="M104">
            <v>318</v>
          </cell>
          <cell r="N104">
            <v>43830</v>
          </cell>
          <cell r="O104">
            <v>43890</v>
          </cell>
          <cell r="P104">
            <v>67839994</v>
          </cell>
          <cell r="Q104">
            <v>12800000</v>
          </cell>
        </row>
        <row r="105">
          <cell r="A105">
            <v>105</v>
          </cell>
          <cell r="B105">
            <v>592</v>
          </cell>
          <cell r="C105">
            <v>579</v>
          </cell>
          <cell r="D105">
            <v>2019</v>
          </cell>
          <cell r="E105" t="str">
            <v>3-3-1-15-07-45-1350-000</v>
          </cell>
          <cell r="F105" t="str">
            <v>CONTRATACIÓN DIRECTA</v>
          </cell>
          <cell r="G105" t="str">
            <v>FDLB-CD-105-2019</v>
          </cell>
          <cell r="H105" t="str">
            <v>CONTRATO DE PRESTACION DE SERVICIOS PROFESIONALES</v>
          </cell>
          <cell r="I105" t="str">
            <v>DANIEL MAURICIO GONZALEZ RODRIGUEZ</v>
          </cell>
          <cell r="J105" t="str">
            <v>EL CONTRATISTA SE OBLIGA CON EL FONDO PARA APOYAR TÉCNICAMENTE LAS DISTINTAS ETAPAS DE LOS PROCESOS DE COMPETENCIA DE LAS INSPECCIONES DE POLICIA DE LA LOCALIDAD DE BOSA, SEGÚN REPARTO.</v>
          </cell>
          <cell r="K105">
            <v>43508</v>
          </cell>
          <cell r="L105">
            <v>43511</v>
          </cell>
          <cell r="M105">
            <v>316</v>
          </cell>
          <cell r="N105">
            <v>43830</v>
          </cell>
          <cell r="O105" t="e">
            <v>#N/A</v>
          </cell>
          <cell r="P105">
            <v>63400000</v>
          </cell>
          <cell r="Q105">
            <v>0</v>
          </cell>
        </row>
        <row r="106">
          <cell r="A106">
            <v>106</v>
          </cell>
          <cell r="B106">
            <v>570</v>
          </cell>
          <cell r="C106">
            <v>557</v>
          </cell>
          <cell r="D106">
            <v>2019</v>
          </cell>
          <cell r="E106" t="str">
            <v>3-3-1-15-07-45-1350-000</v>
          </cell>
          <cell r="F106" t="str">
            <v>CONTRATACIÓN DIRECTA</v>
          </cell>
          <cell r="G106" t="str">
            <v>FDLB-CD-106-2019</v>
          </cell>
          <cell r="H106" t="str">
            <v>CONTRATO DE PRESTACION DE SERVICIOS PROFESIONALES</v>
          </cell>
          <cell r="I106" t="str">
            <v>CARLOS ANDRES SERRANO GARZON</v>
          </cell>
          <cell r="J106" t="str">
            <v>EL CONTRATISTA SE OBLIGA CON EL FONDO PARA APOYAR TECNICAMENTE LAS DISTINTAS ETAPAS DE LOS PROCESOS DE COMPETENCIA DE LA ALCALDIA LOCAL DE BOSA PARA LA DEPURACION DE ACTUACIONES  ADMINISTRATIVAS.</v>
          </cell>
          <cell r="K106">
            <v>43509</v>
          </cell>
          <cell r="L106">
            <v>43510</v>
          </cell>
          <cell r="M106">
            <v>317</v>
          </cell>
          <cell r="N106">
            <v>43830</v>
          </cell>
          <cell r="O106">
            <v>43921</v>
          </cell>
          <cell r="P106">
            <v>63600000</v>
          </cell>
          <cell r="Q106">
            <v>18000000</v>
          </cell>
        </row>
        <row r="107">
          <cell r="A107">
            <v>107</v>
          </cell>
          <cell r="B107">
            <v>500</v>
          </cell>
          <cell r="C107">
            <v>545</v>
          </cell>
          <cell r="D107">
            <v>2019</v>
          </cell>
          <cell r="E107" t="str">
            <v>3-3-1-15-07-45-1350-000</v>
          </cell>
          <cell r="F107" t="str">
            <v>CONTRATACIÓN DIRECTA</v>
          </cell>
          <cell r="G107" t="str">
            <v>FDLB-CD-107-2019</v>
          </cell>
          <cell r="H107" t="str">
            <v>CONTRATO DE PRESTACION DE SERVICIOS DE APOYO A LA GESTION</v>
          </cell>
          <cell r="I107" t="str">
            <v>DIANA MARCELA CABRERA GIL</v>
          </cell>
          <cell r="J107" t="str">
            <v>APOYO TECNICO A LA GESTION Y FUNCIONAMIENTO DEL PUNTO VIVE DIGITAL EN LOCALIDAD DE BOSA</v>
          </cell>
          <cell r="K107">
            <v>43508</v>
          </cell>
          <cell r="L107">
            <v>43510</v>
          </cell>
          <cell r="M107">
            <v>317</v>
          </cell>
          <cell r="N107">
            <v>43830</v>
          </cell>
          <cell r="O107">
            <v>43951</v>
          </cell>
          <cell r="P107">
            <v>36040000</v>
          </cell>
          <cell r="Q107">
            <v>13600000</v>
          </cell>
        </row>
        <row r="108">
          <cell r="A108">
            <v>108</v>
          </cell>
          <cell r="B108">
            <v>516</v>
          </cell>
          <cell r="C108">
            <v>558</v>
          </cell>
          <cell r="D108">
            <v>2019</v>
          </cell>
          <cell r="E108" t="str">
            <v>3-3-1-15-07-45-1350-000</v>
          </cell>
          <cell r="F108" t="str">
            <v>CONTRATACIÓN DIRECTA</v>
          </cell>
          <cell r="G108" t="str">
            <v>FDLB-CD-108-2019</v>
          </cell>
          <cell r="H108" t="str">
            <v>CONTRATO DE PRESTACION DE SERVICIOS DE APOYO A LA GESTION</v>
          </cell>
          <cell r="I108" t="str">
            <v>SANDRA MILENA GUZMAN ROMERO</v>
          </cell>
          <cell r="J108" t="str">
            <v>EL CONTRATISTA SE OBLIGA CON EL FONDO PARA PRESTAR APOYO ASISTENCIAL EN LA GESTION DE LA ALCALDIA LOCAL DE BOSA EN EL TRAMITE DE LOS COMPARENDOS Y QUERELLAS DE CONFORMIDAD CON EL CODIGO NACIONAL DE POLICIA- LEY 1801 DE 2016.</v>
          </cell>
          <cell r="K108">
            <v>43510</v>
          </cell>
          <cell r="L108">
            <v>43511</v>
          </cell>
          <cell r="M108">
            <v>316</v>
          </cell>
          <cell r="N108">
            <v>43830</v>
          </cell>
          <cell r="O108">
            <v>43921</v>
          </cell>
          <cell r="P108">
            <v>23173333</v>
          </cell>
          <cell r="Q108">
            <v>6600000</v>
          </cell>
        </row>
        <row r="109">
          <cell r="A109">
            <v>109</v>
          </cell>
          <cell r="B109">
            <v>579</v>
          </cell>
          <cell r="C109">
            <v>559</v>
          </cell>
          <cell r="D109">
            <v>2019</v>
          </cell>
          <cell r="E109" t="str">
            <v>3-3-1-15-07-45-1350-000</v>
          </cell>
          <cell r="F109" t="str">
            <v>CONTRATACIÓN DIRECTA</v>
          </cell>
          <cell r="G109" t="str">
            <v>FDLB-CD-109-2019</v>
          </cell>
          <cell r="H109" t="str">
            <v>CONTRATO DE PRESTACION DE SERVICIOS PROFESIONALES</v>
          </cell>
          <cell r="I109" t="str">
            <v>LEIDY ANDREA GARCIA CARDENAS</v>
          </cell>
          <cell r="J109" t="str">
            <v xml:space="preserve"> APOYAR AL EQUIPO DE PRENSA Y COMUNICACIONES DE LA ALCALDIA LOCAL EN LA REALIZACION Y PUBLICACION DE CONTENIDOS DE REDES SOCIALES Y CANALES DE DIVULGACION DIGITAL (SITIO WEB) DE LA ALCALDIA LOCAL .</v>
          </cell>
          <cell r="K109">
            <v>43509</v>
          </cell>
          <cell r="L109">
            <v>43514</v>
          </cell>
          <cell r="M109">
            <v>313</v>
          </cell>
          <cell r="N109">
            <v>43830</v>
          </cell>
          <cell r="O109" t="e">
            <v>#N/A</v>
          </cell>
          <cell r="P109">
            <v>47993333</v>
          </cell>
          <cell r="Q109">
            <v>0</v>
          </cell>
        </row>
        <row r="110">
          <cell r="A110">
            <v>110</v>
          </cell>
          <cell r="B110">
            <v>550</v>
          </cell>
          <cell r="C110">
            <v>560</v>
          </cell>
          <cell r="D110">
            <v>2019</v>
          </cell>
          <cell r="E110" t="str">
            <v>3-3-1-15-07-45-1350-000</v>
          </cell>
          <cell r="F110" t="str">
            <v>CONTRATACIÓN DIRECTA</v>
          </cell>
          <cell r="G110" t="str">
            <v>FDLB-CD-110-2019</v>
          </cell>
          <cell r="H110" t="str">
            <v>CONTRATO DE PRESTACION DE SERVICIOS PROFESIONALES</v>
          </cell>
          <cell r="I110" t="str">
            <v>NELSON DAVID OTALORA MONCADA</v>
          </cell>
          <cell r="J110" t="str">
            <v>EL CONTRATISTA SE OBLIGA PARA CON EL FONDO DE DESARROLLO LOCAL A ADELANTAR LAS ACCIONES TENDIENTES AL AGENCIAMIENTO E IMPLEMENTACION DE LAS POLITICAS PUBLICAS DEL ORDEN DISTRITAL EN LO LOCAL , SEGUIMIENTO AL PLAN DE DESARROLLO LOCAL , ACOMPAÑAR LAS INSTANCIAS DE PARTICIPACION QUE LE SEAN ASIGNADAS POR EL SUPERVISIOR Y APOYAR LAS DEMAS ACTIVIDADES QUE SE GENEREN EN EL AREA DE GESTION DE DESARROLLO LOCAL .</v>
          </cell>
          <cell r="K110">
            <v>43509</v>
          </cell>
          <cell r="L110">
            <v>43511</v>
          </cell>
          <cell r="M110">
            <v>316</v>
          </cell>
          <cell r="N110">
            <v>43830</v>
          </cell>
          <cell r="O110" t="e">
            <v>#N/A</v>
          </cell>
          <cell r="P110">
            <v>63200000</v>
          </cell>
          <cell r="Q110">
            <v>0</v>
          </cell>
        </row>
        <row r="111">
          <cell r="A111">
            <v>111</v>
          </cell>
          <cell r="B111">
            <v>598</v>
          </cell>
          <cell r="C111">
            <v>580</v>
          </cell>
          <cell r="D111">
            <v>2019</v>
          </cell>
          <cell r="E111" t="str">
            <v>3-3-1-15-07-45-1350-000</v>
          </cell>
          <cell r="F111" t="str">
            <v>CONTRATACIÓN DIRECTA</v>
          </cell>
          <cell r="G111" t="str">
            <v>FDLB-CD-111-2019</v>
          </cell>
          <cell r="H111" t="str">
            <v>CONTRATO DE PRESTACION DE SERVICIOS PROFESIONALES</v>
          </cell>
          <cell r="I111" t="str">
            <v>JOSE HUMBERTO HERNANDEZ RIOS</v>
          </cell>
          <cell r="J111" t="str">
            <v>EL CONTRATISTA SE OBLIGA A PRESTAR SERVICIOS PROFESIONALES DE INGENIERO PARA APOYAR EL PUNTO DE ATENCION AL CONSUMIDOR EN EL MARCO DEL PROYECTO CASAS DEL CONSUMIDOR , AL SERVICIO DE LOS CONSUMIDORES, PROVEEDORES Y DE LA COMUNIDAD EN GENERAL DE  LA LOCALIDAD DE BOSA.</v>
          </cell>
          <cell r="K111">
            <v>43509</v>
          </cell>
          <cell r="L111">
            <v>43511</v>
          </cell>
          <cell r="M111">
            <v>316</v>
          </cell>
          <cell r="N111">
            <v>43830</v>
          </cell>
          <cell r="O111">
            <v>43921</v>
          </cell>
          <cell r="P111">
            <v>48453333</v>
          </cell>
          <cell r="Q111">
            <v>13800000</v>
          </cell>
        </row>
        <row r="112">
          <cell r="A112">
            <v>112</v>
          </cell>
          <cell r="B112">
            <v>557</v>
          </cell>
          <cell r="C112">
            <v>561</v>
          </cell>
          <cell r="D112">
            <v>2019</v>
          </cell>
          <cell r="E112" t="str">
            <v>3-3-1-15-07-45-1350-000</v>
          </cell>
          <cell r="F112" t="str">
            <v>CONTRATACIÓN DIRECTA</v>
          </cell>
          <cell r="G112" t="str">
            <v>FDLB-CD-112-2019</v>
          </cell>
          <cell r="H112" t="str">
            <v>CONTRATO DE PRESTACION DE SERVICIOS DE APOYO A LA GESTION</v>
          </cell>
          <cell r="I112" t="str">
            <v>JUAN CARLOS CALDERON AYALA</v>
          </cell>
          <cell r="J112" t="str">
            <v>PRESTAR SUS SERVICIOS PARA APOYAR EL 100% DEL PROCESO DE RADICACION, NOTIFICACION Y ENTREGA DE LA CORRESPONDENCIA INTERNA Y EXTERNA DE LA ALCALDIA LOCAL DE BOSA.</v>
          </cell>
          <cell r="K112">
            <v>43509</v>
          </cell>
          <cell r="L112">
            <v>43511</v>
          </cell>
          <cell r="M112">
            <v>316</v>
          </cell>
          <cell r="N112">
            <v>43830</v>
          </cell>
          <cell r="O112">
            <v>43921</v>
          </cell>
          <cell r="P112">
            <v>23246667</v>
          </cell>
          <cell r="Q112">
            <v>6600000</v>
          </cell>
        </row>
        <row r="113">
          <cell r="A113">
            <v>113</v>
          </cell>
          <cell r="B113">
            <v>442</v>
          </cell>
          <cell r="C113">
            <v>581</v>
          </cell>
          <cell r="D113">
            <v>2019</v>
          </cell>
          <cell r="E113" t="str">
            <v>3-3-1-15-01-03-1336-000</v>
          </cell>
          <cell r="F113" t="str">
            <v>CONTRATACIÓN DIRECTA</v>
          </cell>
          <cell r="G113" t="str">
            <v>FDLB-CD-113-2019</v>
          </cell>
          <cell r="H113" t="str">
            <v>CONTRATO DE PRESTACION DE SERVICIOS PROFESIONALES</v>
          </cell>
          <cell r="I113" t="str">
            <v>MONICA  GUZMAN VALENCIA</v>
          </cell>
          <cell r="J113"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113">
            <v>43509</v>
          </cell>
          <cell r="L113">
            <v>43515</v>
          </cell>
          <cell r="M113">
            <v>312</v>
          </cell>
          <cell r="N113">
            <v>43830</v>
          </cell>
          <cell r="O113" t="e">
            <v>#N/A</v>
          </cell>
          <cell r="P113">
            <v>48606666</v>
          </cell>
          <cell r="Q113">
            <v>0</v>
          </cell>
        </row>
        <row r="114">
          <cell r="A114">
            <v>114</v>
          </cell>
          <cell r="B114">
            <v>479</v>
          </cell>
          <cell r="C114">
            <v>562</v>
          </cell>
          <cell r="D114">
            <v>2019</v>
          </cell>
          <cell r="E114" t="str">
            <v>3-3-1-15-07-45-1350-000</v>
          </cell>
          <cell r="F114" t="str">
            <v>CONTRATACIÓN DIRECTA</v>
          </cell>
          <cell r="G114" t="str">
            <v>FDLB-CD-114-2019</v>
          </cell>
          <cell r="H114" t="str">
            <v>CONTRATO DE PRESTACION DE SERVICIOS PROFESIONALES</v>
          </cell>
          <cell r="I114" t="str">
            <v>JOSE DAVID SARMIENTO GOMEZ</v>
          </cell>
          <cell r="J114" t="str">
            <v>EL CONTRATISTA SE OBLIGA CON EL FONDO PARA APOYAR JURIDICAMENTE LA EJECUCION DE LAS ACCIONES REQUERIDAS PARA LA  DEPURACION DE LAS ACTUACIONES ADMINISTRATIVAS QUE CURSAN EN LA ALCALDIA LOCAL DE BOSA .</v>
          </cell>
          <cell r="K114">
            <v>43510</v>
          </cell>
          <cell r="L114">
            <v>43511</v>
          </cell>
          <cell r="M114">
            <v>316</v>
          </cell>
          <cell r="N114">
            <v>43830</v>
          </cell>
          <cell r="O114">
            <v>43921</v>
          </cell>
          <cell r="P114">
            <v>63200000</v>
          </cell>
          <cell r="Q114">
            <v>18000000</v>
          </cell>
        </row>
        <row r="115">
          <cell r="A115">
            <v>115</v>
          </cell>
          <cell r="B115">
            <v>389</v>
          </cell>
          <cell r="C115">
            <v>591</v>
          </cell>
          <cell r="D115">
            <v>2019</v>
          </cell>
          <cell r="E115" t="str">
            <v>3-3-1-15-07-45-1350-000</v>
          </cell>
          <cell r="F115" t="str">
            <v>CONTRATACIÓN DIRECTA</v>
          </cell>
          <cell r="G115" t="str">
            <v>FDLB-CD-115-2019</v>
          </cell>
          <cell r="H115" t="str">
            <v>CONTRATO DE PRESTACION DE SERVICIOS PROFESIONALES</v>
          </cell>
          <cell r="I115" t="str">
            <v>JOHANNA MARCELA LOPEZ SALAMANCA</v>
          </cell>
          <cell r="J115" t="str">
            <v>EL CONTRATISTA SE OBLIGA A PRESTAR SUS SERVICIOS PROFESIONALES DE SOPORTE Y MONITOREO A LOS APLICATIVOS INSTITUCIONALES UTILIZADOS EN LAS DEPENDENCIAS DE LA ALCALDIA LOCAL DE BOSA.</v>
          </cell>
          <cell r="K115">
            <v>43510</v>
          </cell>
          <cell r="L115">
            <v>43511</v>
          </cell>
          <cell r="M115">
            <v>316</v>
          </cell>
          <cell r="N115">
            <v>43837</v>
          </cell>
          <cell r="O115">
            <v>43900</v>
          </cell>
          <cell r="P115">
            <v>60040000</v>
          </cell>
          <cell r="Q115">
            <v>11400000</v>
          </cell>
        </row>
        <row r="116">
          <cell r="A116">
            <v>116</v>
          </cell>
          <cell r="B116">
            <v>486</v>
          </cell>
          <cell r="C116">
            <v>592</v>
          </cell>
          <cell r="D116">
            <v>2019</v>
          </cell>
          <cell r="E116" t="str">
            <v>3-3-1-15-07-45-1350-000</v>
          </cell>
          <cell r="F116" t="str">
            <v>CONTRATACIÓN DIRECTA</v>
          </cell>
          <cell r="G116" t="str">
            <v>FDLB-CD-116-2019</v>
          </cell>
          <cell r="H116" t="str">
            <v>CONTRATO DE PRESTACION DE SERVICIOS PROFESIONALES</v>
          </cell>
          <cell r="I116" t="str">
            <v>OSCAR ALIRIO PAEZ VELASCO</v>
          </cell>
          <cell r="J116" t="str">
            <v>EL CONTRATISTA SE OBLIGA CON EL FONDO DE DESARROLLO LOCAL DE BOSA A PRESTAR SUS SERVICIOS PROFESIONALES DE APOYO DE INFRAESTRUCTURA CONSTRUCCION Y MANTENIMIENTO DE PARQUES Y ESPACIO PUBLICO .</v>
          </cell>
          <cell r="K116">
            <v>43510</v>
          </cell>
          <cell r="L116">
            <v>43511</v>
          </cell>
          <cell r="M116">
            <v>316</v>
          </cell>
          <cell r="N116">
            <v>43830</v>
          </cell>
          <cell r="O116" t="e">
            <v>#N/A</v>
          </cell>
          <cell r="P116">
            <v>67413333</v>
          </cell>
          <cell r="Q116">
            <v>0</v>
          </cell>
        </row>
        <row r="117">
          <cell r="A117">
            <v>117</v>
          </cell>
          <cell r="B117">
            <v>575</v>
          </cell>
          <cell r="C117">
            <v>593</v>
          </cell>
          <cell r="D117">
            <v>2019</v>
          </cell>
          <cell r="E117" t="str">
            <v>3-3-1-15-07-45-1350-000</v>
          </cell>
          <cell r="F117" t="str">
            <v>CONTRATACIÓN DIRECTA</v>
          </cell>
          <cell r="G117" t="str">
            <v>FDLB-CD-117-2019</v>
          </cell>
          <cell r="H117" t="str">
            <v>CONTRATO DE PRESTACION DE SERVICIOS PROFESIONALES</v>
          </cell>
          <cell r="I117" t="str">
            <v>RICARDO  BARACALDO ALDANA</v>
          </cell>
          <cell r="J117" t="str">
            <v>EL CONTRATISTA SE OBLIGA CON EL FONDO PARA APOYAR TECNICAMENTE LAS DISTINTAS ETAPAS DE LOS PROCESOS DE COMPETENCIA DE LA ALCALDIA LOCAL DE BOSA PARA LA DEPURACION DE ACTUACIONES  ADMINISTRATIVAS".</v>
          </cell>
          <cell r="K117">
            <v>43510</v>
          </cell>
          <cell r="L117">
            <v>43530</v>
          </cell>
          <cell r="M117">
            <v>295</v>
          </cell>
          <cell r="N117">
            <v>43830</v>
          </cell>
          <cell r="O117" t="e">
            <v>#N/A</v>
          </cell>
          <cell r="P117">
            <v>63000000</v>
          </cell>
          <cell r="Q117">
            <v>0</v>
          </cell>
        </row>
        <row r="118">
          <cell r="A118">
            <v>118</v>
          </cell>
          <cell r="B118">
            <v>509</v>
          </cell>
          <cell r="C118">
            <v>594</v>
          </cell>
          <cell r="D118">
            <v>2019</v>
          </cell>
          <cell r="E118" t="str">
            <v>3-3-1-15-07-45-1350-000</v>
          </cell>
          <cell r="F118" t="str">
            <v>CONTRATACIÓN DIRECTA</v>
          </cell>
          <cell r="G118" t="str">
            <v>FDLB-CD-118-2019</v>
          </cell>
          <cell r="H118" t="str">
            <v>CONTRATO DE PRESTACION DE SERVICIOS PROFESIONALES</v>
          </cell>
          <cell r="I118" t="str">
            <v>DIANA MARCELA MORENO PENAGOS</v>
          </cell>
          <cell r="J118" t="str">
            <v>EL CONTRATISTA SE OBLIGA CON EL FONDO A PRESTAR SUS SERVICIOS PROFESIONALES PARA APOYAR TECNICAMENTE A LOS RESPONSABLES E INTEGRANTES DE LOS PROCESOS EN LA IMPLEMENTACION DE HERRAMIENTAS DE GESTION , SIGUIENDO LOS LINEAMIENTOS METODOLOGICOS ESTABLECIDOS POR LA OFICINA ASESORA DE PLANEACION DE LA SECRETARIA DISTRITAL DE GOBIERNO.</v>
          </cell>
          <cell r="K118">
            <v>43510</v>
          </cell>
          <cell r="L118">
            <v>43511</v>
          </cell>
          <cell r="M118">
            <v>316</v>
          </cell>
          <cell r="N118">
            <v>43830</v>
          </cell>
          <cell r="O118">
            <v>43951</v>
          </cell>
          <cell r="P118">
            <v>63200000</v>
          </cell>
          <cell r="Q118">
            <v>24000000</v>
          </cell>
        </row>
        <row r="119">
          <cell r="A119">
            <v>119</v>
          </cell>
          <cell r="B119">
            <v>571</v>
          </cell>
          <cell r="C119">
            <v>566</v>
          </cell>
          <cell r="D119">
            <v>2019</v>
          </cell>
          <cell r="E119" t="str">
            <v>3-3-1-15-07-45-1350-000</v>
          </cell>
          <cell r="F119" t="str">
            <v>CONTRATACIÓN DIRECTA</v>
          </cell>
          <cell r="G119" t="str">
            <v>FDLB-CD-119-2019</v>
          </cell>
          <cell r="H119" t="str">
            <v>CONTRATO DE PRESTACION DE SERVICIOS PROFESIONALES</v>
          </cell>
          <cell r="I119" t="str">
            <v>IRMA LUZ COGOLLOS PEREZ</v>
          </cell>
          <cell r="J119" t="str">
            <v>EL CONTRATISTA SE OBLIGA CON EL FONDO PARA APOYAR TECNICAMENTE LAS DISTINTAS ETAPAS DE LOS PROCESOS DE COMPETENCIA DE LA ALCALDIA LOCAL DE BOSA PARA LA DEPURACION DE ACTUACIONES  ADMINISTRATIVAS".</v>
          </cell>
          <cell r="K119">
            <v>43509</v>
          </cell>
          <cell r="L119">
            <v>43510</v>
          </cell>
          <cell r="M119">
            <v>317</v>
          </cell>
          <cell r="N119">
            <v>43830</v>
          </cell>
          <cell r="O119">
            <v>43921</v>
          </cell>
          <cell r="P119">
            <v>63400000</v>
          </cell>
          <cell r="Q119">
            <v>18000000</v>
          </cell>
        </row>
        <row r="120">
          <cell r="A120">
            <v>120</v>
          </cell>
          <cell r="B120">
            <v>362</v>
          </cell>
          <cell r="C120">
            <v>567</v>
          </cell>
          <cell r="D120">
            <v>2019</v>
          </cell>
          <cell r="E120" t="str">
            <v>3-3-1-15-07-45-1350-000</v>
          </cell>
          <cell r="F120" t="str">
            <v>CONTRATACIÓN DIRECTA</v>
          </cell>
          <cell r="G120" t="str">
            <v>FDLB-CD-120-2019</v>
          </cell>
          <cell r="H120" t="str">
            <v>CONTRATO DE PRESTACION DE SERVICIOS PROFESIONALES</v>
          </cell>
          <cell r="I120" t="str">
            <v xml:space="preserve"> JUAN BAUTISTA VANEGAS QUINTERO</v>
          </cell>
          <cell r="J120" t="str">
            <v>EL CONTRATISTA SE OBLIGA CON EL FONDO A PRESTAR SUS SERVICIOS PROFESIONALES PARA REALIZAR EL 100% DE LA FORMULACION TECNICA PARA LOS CONTRATOS DE CONSTRUCCION Y MANTENIMIENTO DE LA MALLA VIAL COMPETENCIA DEL FONDO DE DESARROLLO LOCAL DE BOSA Y REALIZAR VISITAS DE OBRA A LOS SITIOS QUE SOLICITE LA COMUNIDAD CON EL FIN DE PRIORIZAR AQUELLOS QUE PUEDAN SER INCLUIDOS EN LOS CONTRATOS DE CONSTRUCCION Y MANTENIMIENTO DE LA MALLA VIAL COMPETENCIA DEL FONDO DE DESARROLLO LOCAL DE BOSA .</v>
          </cell>
          <cell r="K120">
            <v>43509</v>
          </cell>
          <cell r="L120">
            <v>43510</v>
          </cell>
          <cell r="M120">
            <v>317</v>
          </cell>
          <cell r="N120">
            <v>43830</v>
          </cell>
          <cell r="O120" t="e">
            <v>#N/A</v>
          </cell>
          <cell r="P120">
            <v>67626667</v>
          </cell>
          <cell r="Q120">
            <v>0</v>
          </cell>
        </row>
        <row r="121">
          <cell r="A121">
            <v>121</v>
          </cell>
          <cell r="B121">
            <v>560</v>
          </cell>
          <cell r="C121">
            <v>568</v>
          </cell>
          <cell r="D121">
            <v>2019</v>
          </cell>
          <cell r="E121" t="str">
            <v>3-3-1-15-07-45-1350-000</v>
          </cell>
          <cell r="F121" t="str">
            <v>CONTRATACIÓN DIRECTA</v>
          </cell>
          <cell r="G121" t="str">
            <v>FDLB-CD-121-2019</v>
          </cell>
          <cell r="H121" t="str">
            <v>CONTRATO DE PRESTACION DE SERVICIOS PROFESIONALES</v>
          </cell>
          <cell r="I121" t="str">
            <v>MANUEL EDUARDO ROJAS GUZMAN</v>
          </cell>
          <cell r="J121" t="str">
            <v>APOYO PROFESIONAL COMO ABOGADO ESPECIALIZADO DEL DESPACHO CON RELACION A LOS PROCESOS JURIDICOS DERIVADOS DEL AREA PARA LA GESTION POLICIVA.</v>
          </cell>
          <cell r="K121">
            <v>43509</v>
          </cell>
          <cell r="L121">
            <v>43510</v>
          </cell>
          <cell r="M121">
            <v>317</v>
          </cell>
          <cell r="N121">
            <v>43830</v>
          </cell>
          <cell r="O121">
            <v>43921</v>
          </cell>
          <cell r="P121">
            <v>84533333</v>
          </cell>
          <cell r="Q121">
            <v>24000000</v>
          </cell>
        </row>
        <row r="122">
          <cell r="A122">
            <v>122</v>
          </cell>
          <cell r="B122">
            <v>458</v>
          </cell>
          <cell r="C122">
            <v>569</v>
          </cell>
          <cell r="D122">
            <v>2019</v>
          </cell>
          <cell r="E122" t="str">
            <v>3-3-1-15-07-45-1350-000</v>
          </cell>
          <cell r="F122" t="str">
            <v>CONTRATACIÓN DIRECTA</v>
          </cell>
          <cell r="G122" t="str">
            <v>FDLB-CD-122-2019</v>
          </cell>
          <cell r="H122" t="str">
            <v>CONTRATO DE PRESTACION DE SERVICIOS PROFESIONALES</v>
          </cell>
          <cell r="I122" t="str">
            <v>RODIAN FREDY SALCEDO FRAGUA</v>
          </cell>
          <cell r="J122" t="str">
            <v>EL CONTRATISTA SE OBLIGA A PRESTAR SUS SERVICIOS PROFESIONALES COMO ABOGADO PARA REALIZAR EL SEGUIMIENTO , LIQUIDACION, DEPURACION Y CONSOLIDACION DE LA INFORMACION DE LAS OBLIGACIONES POR PAGAR VIGENTES , A CARGO DE LA ALCALDIA LOCAL DE BOSA .</v>
          </cell>
          <cell r="K122">
            <v>43510</v>
          </cell>
          <cell r="L122">
            <v>43511</v>
          </cell>
          <cell r="M122">
            <v>316</v>
          </cell>
          <cell r="N122">
            <v>43830</v>
          </cell>
          <cell r="O122">
            <v>43921</v>
          </cell>
          <cell r="P122">
            <v>67626667</v>
          </cell>
          <cell r="Q122">
            <v>19200000</v>
          </cell>
        </row>
        <row r="123">
          <cell r="A123">
            <v>123</v>
          </cell>
          <cell r="B123">
            <v>588</v>
          </cell>
          <cell r="C123">
            <v>570</v>
          </cell>
          <cell r="D123">
            <v>2019</v>
          </cell>
          <cell r="E123" t="str">
            <v>3-3-1-15-07-45-1350-000</v>
          </cell>
          <cell r="F123" t="str">
            <v>CONTRATACIÓN DIRECTA</v>
          </cell>
          <cell r="G123" t="str">
            <v>FDLB-CD-123-2019</v>
          </cell>
          <cell r="H123" t="str">
            <v>CONTRATO DE PRESTACION DE SERVICIOS DE APOYO A LA GESTION</v>
          </cell>
          <cell r="I123" t="str">
            <v>ANDRES  GARCIA CUVILLOS</v>
          </cell>
          <cell r="J123" t="str">
            <v>EL CONTRATISTA SE OBLIGA CON EL FONDO PARA APOYAR ADMINISTRATIVA Y ASISTENCIALMENTE AL REFERENTE DE SEGURIDAD DE LA ALCALDÍA LOCAL DE BOSA.</v>
          </cell>
          <cell r="K123">
            <v>43509</v>
          </cell>
          <cell r="L123">
            <v>43510</v>
          </cell>
          <cell r="M123">
            <v>317</v>
          </cell>
          <cell r="N123">
            <v>43830</v>
          </cell>
          <cell r="O123">
            <v>43921</v>
          </cell>
          <cell r="P123">
            <v>39096667</v>
          </cell>
          <cell r="Q123">
            <v>11100000</v>
          </cell>
        </row>
        <row r="124">
          <cell r="A124">
            <v>124</v>
          </cell>
          <cell r="B124">
            <v>498</v>
          </cell>
          <cell r="C124">
            <v>595</v>
          </cell>
          <cell r="D124">
            <v>2019</v>
          </cell>
          <cell r="E124" t="str">
            <v>3-3-1-15-07-45-1350-000</v>
          </cell>
          <cell r="F124" t="str">
            <v>CONTRATACIÓN DIRECTA</v>
          </cell>
          <cell r="G124" t="str">
            <v>FDLB-CD-124-2019</v>
          </cell>
          <cell r="H124" t="str">
            <v>CONTRATO DE PRESTACION DE SERVICIOS PROFESIONALES</v>
          </cell>
          <cell r="I124" t="str">
            <v>NESTOR GERMAN GONZALEZ MOTTA</v>
          </cell>
          <cell r="J124" t="str">
            <v>LIDERAR EL PROCESO DE FORMULACION DE PROYECTOS DE INFRAESTRUCTURA , MALLA VIAL Y PARQUES E IMPLEMENTAR Y EVALUAR EN COORDINACION CON EL EQUIPO PROFESIONAL DEL DESPACHO LA EVALUACION DEL 100% DE LOS PROCESOS DE CONTRATACION DE INFRAESTRUCTURA</v>
          </cell>
          <cell r="K124">
            <v>43510</v>
          </cell>
          <cell r="L124">
            <v>43511</v>
          </cell>
          <cell r="M124">
            <v>316</v>
          </cell>
          <cell r="N124">
            <v>43830</v>
          </cell>
          <cell r="O124" t="e">
            <v>#N/A</v>
          </cell>
          <cell r="P124">
            <v>74786667</v>
          </cell>
          <cell r="Q124">
            <v>0</v>
          </cell>
        </row>
        <row r="125">
          <cell r="A125">
            <v>125</v>
          </cell>
          <cell r="B125">
            <v>496</v>
          </cell>
          <cell r="C125">
            <v>571</v>
          </cell>
          <cell r="D125">
            <v>2019</v>
          </cell>
          <cell r="E125" t="str">
            <v>3-3-1-15-07-45-1350-000</v>
          </cell>
          <cell r="F125" t="str">
            <v>CONTRATACIÓN DIRECTA</v>
          </cell>
          <cell r="G125" t="str">
            <v>FDLB-CD-125-2019</v>
          </cell>
          <cell r="H125" t="str">
            <v>CONTRATO DE PRESTACION DE SERVICIOS PROFESIONALES</v>
          </cell>
          <cell r="I125" t="str">
            <v>VIVIANA ANDREA MEJIA RUSSI</v>
          </cell>
          <cell r="J125" t="str">
            <v>EL CONTRATISTA SE OBLIGA A PRESTAR SUS SERVICIOS PROFESIONALES  COMO ABOGADO EN EL AREA DE GESTION DEL DEARROLLO LOCAL , OFICINA DE CONTRATACION EN EL ACOMPAÑAMIENTO PRECONTRACTUAL , CONTRACTUAL Y POSCONTRACTUAL QUE LE SEAN ASIGNADOS POR EL ALCALDE LOCAL .</v>
          </cell>
          <cell r="K125">
            <v>43509</v>
          </cell>
          <cell r="L125">
            <v>43514</v>
          </cell>
          <cell r="M125">
            <v>313</v>
          </cell>
          <cell r="N125">
            <v>43830</v>
          </cell>
          <cell r="O125" t="e">
            <v>#N/A</v>
          </cell>
          <cell r="P125">
            <v>52833333</v>
          </cell>
          <cell r="Q125">
            <v>0</v>
          </cell>
        </row>
        <row r="126">
          <cell r="A126">
            <v>126</v>
          </cell>
          <cell r="B126">
            <v>535</v>
          </cell>
          <cell r="C126">
            <v>657</v>
          </cell>
          <cell r="D126">
            <v>2019</v>
          </cell>
          <cell r="E126" t="str">
            <v>3-3-1-15-07-45-1350-000</v>
          </cell>
          <cell r="F126" t="str">
            <v>CONTRATACIÓN DIRECTA</v>
          </cell>
          <cell r="G126" t="str">
            <v>FDLB-CD-126-2019</v>
          </cell>
          <cell r="H126" t="str">
            <v>CONTRATO DE PRESTACION DE SERVICIOS DE APOYO A LA GESTION</v>
          </cell>
          <cell r="I126" t="str">
            <v>JEIMMY PAOLA CARMONA MESA</v>
          </cell>
          <cell r="J126" t="str">
            <v>EL CONTRATISTA SE OBLIGA CON EL FONDO PARA APOYAR TECNICA Y ADMNISTRATIVAMENTE EN TODAS LAS ACTIVIDADADES ASIGNADAS EN EL TRAMITE  Y DESARROLLO DE LOS DESPACHOS COMISORIOS QUE POR COMPETEMCIA CORRESPONDE A LA ALCALDIA LOCAL DE BOSA.</v>
          </cell>
          <cell r="K126">
            <v>43511</v>
          </cell>
          <cell r="L126">
            <v>43532</v>
          </cell>
          <cell r="M126">
            <v>323</v>
          </cell>
          <cell r="N126">
            <v>43853</v>
          </cell>
          <cell r="O126">
            <v>43944</v>
          </cell>
          <cell r="P126">
            <v>38973333</v>
          </cell>
          <cell r="Q126">
            <v>11100000</v>
          </cell>
        </row>
        <row r="127">
          <cell r="A127">
            <v>127</v>
          </cell>
          <cell r="B127">
            <v>590</v>
          </cell>
          <cell r="C127">
            <v>572</v>
          </cell>
          <cell r="D127">
            <v>2019</v>
          </cell>
          <cell r="E127" t="str">
            <v>3-3-1-15-07-45-1350-000</v>
          </cell>
          <cell r="F127" t="str">
            <v>CONTRATACIÓN DIRECTA</v>
          </cell>
          <cell r="G127" t="str">
            <v>FDLB-CD127-2019</v>
          </cell>
          <cell r="H127" t="str">
            <v>CONTRATO DE PRESTACION DE SERVICIOS PROFESIONALES</v>
          </cell>
          <cell r="I127" t="str">
            <v>PEDRO AUGUSTO DEL CAMPO NEIRA</v>
          </cell>
          <cell r="J127" t="str">
            <v>EL CONTRATISTA SE OBLIGA CON EL FONDO PARA APOYAR TÉCNICAMENTE LAS DISTINTAS ETAPAS DE LOS PROCESOS DE COMPETENCIA DE LAS INSPECCIONES DE POLICIA DE LA LOCALIDAD DE BOSA, SEGÚN REPARTO.</v>
          </cell>
          <cell r="K127">
            <v>43509</v>
          </cell>
          <cell r="L127">
            <v>43510</v>
          </cell>
          <cell r="M127">
            <v>315</v>
          </cell>
          <cell r="N127">
            <v>43830</v>
          </cell>
          <cell r="O127">
            <v>43921</v>
          </cell>
          <cell r="P127">
            <v>63400000</v>
          </cell>
          <cell r="Q127">
            <v>18000000</v>
          </cell>
        </row>
        <row r="128">
          <cell r="A128">
            <v>128</v>
          </cell>
          <cell r="B128">
            <v>501</v>
          </cell>
          <cell r="C128">
            <v>596</v>
          </cell>
          <cell r="D128">
            <v>2019</v>
          </cell>
          <cell r="E128" t="str">
            <v>3-3-1-15-07-45-1350-000</v>
          </cell>
          <cell r="F128" t="str">
            <v>CONTRATACIÓN DIRECTA</v>
          </cell>
          <cell r="G128" t="str">
            <v>FDLB-CD-128-2019</v>
          </cell>
          <cell r="H128" t="str">
            <v>CONTRATO DE PRESTACION DE SERVICIOS PROFESIONALES</v>
          </cell>
          <cell r="I128" t="str">
            <v>ALVARO HERNANDO FORERO YEPES</v>
          </cell>
          <cell r="J128" t="str">
            <v>EL CONTRATISTA SE OBLIGA A PRESTAR SUS SERVICIOS DE APOYO PARA LOS TRAMITES DE PAGO , LIQUIDACION, CONCILIACION , Y ENTREGA DE INFORMES EN LA OFICINA DE CONTABILIDAD DEL FONDO DE DESARROLLO LOCAL DE BOSA .</v>
          </cell>
          <cell r="K128">
            <v>43510</v>
          </cell>
          <cell r="L128">
            <v>43511</v>
          </cell>
          <cell r="M128">
            <v>316</v>
          </cell>
          <cell r="N128">
            <v>43830</v>
          </cell>
          <cell r="O128">
            <v>43921</v>
          </cell>
          <cell r="P128">
            <v>52833339</v>
          </cell>
          <cell r="Q128">
            <v>15000000</v>
          </cell>
        </row>
        <row r="129">
          <cell r="A129">
            <v>129</v>
          </cell>
          <cell r="B129">
            <v>508</v>
          </cell>
          <cell r="C129">
            <v>604</v>
          </cell>
          <cell r="D129">
            <v>2019</v>
          </cell>
          <cell r="E129" t="str">
            <v>3-3-1-15-07-45-1350-000</v>
          </cell>
          <cell r="F129" t="str">
            <v>CONTRATACIÓN DIRECTA</v>
          </cell>
          <cell r="G129" t="str">
            <v>FDLB-CD-129-2019</v>
          </cell>
          <cell r="H129" t="str">
            <v>CONTRATO DE PRESTACION DE SERVICIOS PROFESIONALES</v>
          </cell>
          <cell r="I129" t="str">
            <v>JAVIER AUGUSTO GARCIA PAEZ</v>
          </cell>
          <cell r="J129" t="str">
            <v>EL CONTRATISTA SE OBLIGA CON EL FONDO DE DESARROLLO LOCAL DE BOSA PARA APOYAR LA FORMULACION , EJECUCION ,SEGUIMIENTO Y MEJORA CONTINUA DE LAS HERRAMIENTAS QUE CONFORMAN LA GESTION AMBIENTAL INSTITUCIONAL DE LA ALCALIDA LOCAL DE BOSA .</v>
          </cell>
          <cell r="K129">
            <v>43511</v>
          </cell>
          <cell r="L129">
            <v>43515</v>
          </cell>
          <cell r="M129">
            <v>312</v>
          </cell>
          <cell r="N129">
            <v>43830</v>
          </cell>
          <cell r="O129" t="e">
            <v>#N/A</v>
          </cell>
          <cell r="P129">
            <v>62600000</v>
          </cell>
          <cell r="Q129">
            <v>0</v>
          </cell>
        </row>
        <row r="130">
          <cell r="A130">
            <v>130</v>
          </cell>
          <cell r="B130">
            <v>559</v>
          </cell>
          <cell r="C130">
            <v>597</v>
          </cell>
          <cell r="D130">
            <v>2019</v>
          </cell>
          <cell r="E130" t="str">
            <v>3-3-1-15-07-45-1350-000</v>
          </cell>
          <cell r="F130" t="str">
            <v>CONTRATACIÓN DIRECTA</v>
          </cell>
          <cell r="G130" t="str">
            <v>FDLB-CD-130-2019</v>
          </cell>
          <cell r="H130" t="str">
            <v>CONTRATO DE PRESTACION DE SERVICIOS PROFESIONALES</v>
          </cell>
          <cell r="I130" t="str">
            <v>ANDREA  MUÑOZ REYES</v>
          </cell>
          <cell r="J130" t="str">
            <v>EL CONTRATISTA SE OBLIGA CON EL FONDO A PRESTAR SUS SERVICIOS PROFESIONALES ESPECIALIZADOS DE APOYO A LA PLANEACION ESTRATEGICA Y SEGUIMIENTO A LAS METAS DEL PLAN DE DESARROLLO LOCAL 2017-2020.</v>
          </cell>
          <cell r="K130">
            <v>43510</v>
          </cell>
          <cell r="L130">
            <v>43511</v>
          </cell>
          <cell r="M130">
            <v>316</v>
          </cell>
          <cell r="N130">
            <v>43830</v>
          </cell>
          <cell r="O130">
            <v>43921</v>
          </cell>
          <cell r="P130">
            <v>84266667</v>
          </cell>
          <cell r="Q130">
            <v>24000000</v>
          </cell>
        </row>
        <row r="131">
          <cell r="A131">
            <v>131</v>
          </cell>
          <cell r="B131">
            <v>589</v>
          </cell>
          <cell r="C131">
            <v>602</v>
          </cell>
          <cell r="D131">
            <v>2019</v>
          </cell>
          <cell r="E131" t="str">
            <v>3-1-2-02-02-02-0002-003</v>
          </cell>
          <cell r="F131" t="str">
            <v>CONTRATACIÓN DIRECTA</v>
          </cell>
          <cell r="G131" t="str">
            <v>FDLB-CD-131-2019</v>
          </cell>
          <cell r="H131" t="str">
            <v>CONTRATO DE ARRENDAMIENTO</v>
          </cell>
          <cell r="I131" t="str">
            <v>JOHANNA  RICO</v>
          </cell>
          <cell r="J131" t="str">
            <v>CONTRATAR EL ARRENDAMIENTO DE UN BIEN INMUEBLE (BODEGA)PARA SALVAGUARDAR LOS BIENES INCAUTADOS EN LOS OPERATIVOS QUE ADELANTA LA ALCALDÍA LOCAL DE BOSA Y DEMÁS NECESIDADES QUE SE REQUIERA EL FONDO SEGÚN SU CARÁCTER MISIONAL.</v>
          </cell>
          <cell r="K131">
            <v>43510</v>
          </cell>
          <cell r="L131">
            <v>43514</v>
          </cell>
          <cell r="M131">
            <v>313</v>
          </cell>
          <cell r="N131">
            <v>43830</v>
          </cell>
          <cell r="O131">
            <v>43941</v>
          </cell>
          <cell r="P131">
            <v>35846667</v>
          </cell>
          <cell r="Q131">
            <v>11400000</v>
          </cell>
        </row>
        <row r="132">
          <cell r="A132">
            <v>132</v>
          </cell>
          <cell r="B132">
            <v>448</v>
          </cell>
          <cell r="C132">
            <v>603</v>
          </cell>
          <cell r="D132">
            <v>2019</v>
          </cell>
          <cell r="E132" t="str">
            <v>3-3-1-15-07-45-1350-000</v>
          </cell>
          <cell r="F132" t="str">
            <v>CONTRATACIÓN DIRECTA</v>
          </cell>
          <cell r="G132" t="str">
            <v>FDLB-CD-132-2019</v>
          </cell>
          <cell r="H132" t="str">
            <v>CONTRATO DE PRESTACION DE SERVICIOS PROFESIONALES</v>
          </cell>
          <cell r="I132" t="str">
            <v>JENNIFER PAOLA MONDRAGON PACHON</v>
          </cell>
          <cell r="J132" t="str">
            <v>PRESTAR SUS SERVICIOS PROFESIONALES EN LA PREVENCION,GESTION,Y ATENCION DE LOS RIESGOS EN LA LOCALIDAD DE BOSA.</v>
          </cell>
          <cell r="K132">
            <v>43511</v>
          </cell>
          <cell r="L132">
            <v>43514</v>
          </cell>
          <cell r="M132">
            <v>313</v>
          </cell>
          <cell r="N132">
            <v>43830</v>
          </cell>
          <cell r="O132" t="e">
            <v>#N/A</v>
          </cell>
          <cell r="P132">
            <v>62600000</v>
          </cell>
          <cell r="Q132">
            <v>0</v>
          </cell>
        </row>
        <row r="133">
          <cell r="A133">
            <v>133</v>
          </cell>
          <cell r="B133">
            <v>523</v>
          </cell>
          <cell r="C133">
            <v>598</v>
          </cell>
          <cell r="D133">
            <v>2019</v>
          </cell>
          <cell r="E133" t="str">
            <v>3-3-1-15-07-45-1350-000</v>
          </cell>
          <cell r="F133" t="str">
            <v>CONTRATACIÓN DIRECTA</v>
          </cell>
          <cell r="G133" t="str">
            <v>FDLB-CD-133-2019</v>
          </cell>
          <cell r="H133" t="str">
            <v>CONTRATO DE PRESTACION DE SERVICIOS DE APOYO A LA GESTION</v>
          </cell>
          <cell r="I133" t="str">
            <v>NASLY  VARGAS CHAVARRO</v>
          </cell>
          <cell r="J133" t="str">
            <v>APOYAR LA GESTION DOCUMENTAL DE LA ALCALDIA LOCAL PARA LA IMPLEMENTACION DEL PROCESO DE VERIFICACION , SOPORTE Y ACOMPAÑAMIENTO , EN EL DESARROLLO DE LAS ACTIVIDADES PROPIAS DE LOS PROCESOS Y ACTUACIONES ADMINISTRATIVAS EXISTENTE.</v>
          </cell>
          <cell r="K133">
            <v>43510</v>
          </cell>
          <cell r="L133">
            <v>43514</v>
          </cell>
          <cell r="M133">
            <v>313</v>
          </cell>
          <cell r="N133">
            <v>43830</v>
          </cell>
          <cell r="O133">
            <v>43951</v>
          </cell>
          <cell r="P133">
            <v>31600000</v>
          </cell>
          <cell r="Q133">
            <v>12000000</v>
          </cell>
        </row>
        <row r="134">
          <cell r="A134">
            <v>134</v>
          </cell>
          <cell r="B134">
            <v>485</v>
          </cell>
          <cell r="C134">
            <v>605</v>
          </cell>
          <cell r="D134">
            <v>2019</v>
          </cell>
          <cell r="E134" t="str">
            <v>3-3-1-15-07-45-1350-000</v>
          </cell>
          <cell r="F134" t="str">
            <v>CONTRATACIÓN DIRECTA</v>
          </cell>
          <cell r="G134" t="str">
            <v>FDLB-CD-134-2019</v>
          </cell>
          <cell r="H134" t="str">
            <v>CONTRATO DE PRESTACION DE SERVICIOS PROFESIONALES</v>
          </cell>
          <cell r="I134" t="str">
            <v>CARMEN ANDREA AVELLANEDA SANTOYA</v>
          </cell>
          <cell r="J134" t="str">
            <v>EL CONTRATISTA SE OBLIGA PARA CON EL FONDO DE DESARROLLO LOCAL A PRESTAR SUS SERVICIOS PROFESIONALES EN EL PROCESO DE DISEÑO, IMPLEMENTACIÓN, SEGUIMIENTO Y EVALUACIÓN DE LA ESTRATÉGIA LOCAL DE EMPLEABILIDAD, EL AGENCIAMIENTO DE LAS POLÍTICAS PÚBLICAS DEL SECTOR DE DESARROLLO ECONÓMICO Y ACOMPAÑAR LAS INSTANCIAS DE PARTICIPACIÓN QUE LE SEAN ASIGNADAS POR EL SUPERVISOR Y DEMÁS ACTIVIDADES QUE SE GENEREN EN EL ÁREA DE GESTIÓN DEL DESARROLLO LOCAL.</v>
          </cell>
          <cell r="K134">
            <v>43512</v>
          </cell>
          <cell r="L134">
            <v>43516</v>
          </cell>
          <cell r="M134">
            <v>311</v>
          </cell>
          <cell r="N134">
            <v>43830</v>
          </cell>
          <cell r="O134">
            <v>43921</v>
          </cell>
          <cell r="P134">
            <v>52166666</v>
          </cell>
          <cell r="Q134">
            <v>15000000</v>
          </cell>
        </row>
        <row r="135">
          <cell r="A135">
            <v>135</v>
          </cell>
          <cell r="B135">
            <v>585</v>
          </cell>
          <cell r="C135">
            <v>599</v>
          </cell>
          <cell r="D135">
            <v>2019</v>
          </cell>
          <cell r="E135" t="str">
            <v>3-3-1-15-07-45-1350-000</v>
          </cell>
          <cell r="F135" t="str">
            <v>CONTRATACIÓN DIRECTA</v>
          </cell>
          <cell r="G135" t="str">
            <v>FDLB-CD-135-2019</v>
          </cell>
          <cell r="H135" t="str">
            <v>CONTRATO DE PRESTACION DE SERVICIOS PROFESIONALES</v>
          </cell>
          <cell r="I135" t="str">
            <v>MARTHA CONSUELO PRIETO LEON</v>
          </cell>
          <cell r="J135" t="str">
            <v>APOYO PROFESIONAL PARA ADMINISTRAR LOS SERVICIOS INFORMATICOS Y TECNOLOGICOS INSTALADOS EN EL PUNTO VIVE DIGITAL DE LA LOCALIDAD .</v>
          </cell>
          <cell r="K135">
            <v>43511</v>
          </cell>
          <cell r="L135">
            <v>43514</v>
          </cell>
          <cell r="M135">
            <v>313</v>
          </cell>
          <cell r="N135">
            <v>43830</v>
          </cell>
          <cell r="O135" t="e">
            <v>#N/A</v>
          </cell>
          <cell r="P135">
            <v>47993333</v>
          </cell>
          <cell r="Q135">
            <v>0</v>
          </cell>
        </row>
        <row r="136">
          <cell r="A136">
            <v>136</v>
          </cell>
          <cell r="B136">
            <v>388</v>
          </cell>
          <cell r="C136">
            <v>606</v>
          </cell>
          <cell r="D136">
            <v>2019</v>
          </cell>
          <cell r="E136" t="str">
            <v>3-3-1-15-07-45-1350-000</v>
          </cell>
          <cell r="F136" t="str">
            <v>CONTRATACIÓN DIRECTA</v>
          </cell>
          <cell r="G136" t="str">
            <v>FDLB-CD-136-2019</v>
          </cell>
          <cell r="H136" t="str">
            <v>CONTRATO DE PRESTACION DE SERVICIOS PROFESIONALES</v>
          </cell>
          <cell r="I136" t="str">
            <v>OSCAR GIOVANNY CONTRERAS NOVOA</v>
          </cell>
          <cell r="J136" t="str">
            <v>EL CONTRATISTA SE OBLIGA A PRESTAR SUS SERVICIOS PROFESIONALES COMO APOYO A LOS TRAMITES DE PAGO, GENERACION DE REPORTES Y EXPEDICION DE DOCUMENTOS PRESUPUESTALES EN EL FONDO DE DESARROLLO LOCAL DE BOSA .</v>
          </cell>
          <cell r="K136">
            <v>43511</v>
          </cell>
          <cell r="L136">
            <v>43514</v>
          </cell>
          <cell r="M136">
            <v>313</v>
          </cell>
          <cell r="N136">
            <v>43830</v>
          </cell>
          <cell r="O136">
            <v>43982</v>
          </cell>
          <cell r="P136">
            <v>43820000</v>
          </cell>
          <cell r="Q136">
            <v>21000000</v>
          </cell>
        </row>
        <row r="137">
          <cell r="A137">
            <v>137</v>
          </cell>
          <cell r="B137">
            <v>357</v>
          </cell>
          <cell r="C137">
            <v>609</v>
          </cell>
          <cell r="D137">
            <v>2019</v>
          </cell>
          <cell r="E137" t="str">
            <v>3-3-1-15-07-45-1350-000</v>
          </cell>
          <cell r="F137" t="str">
            <v>CONTRATACIÓN DIRECTA</v>
          </cell>
          <cell r="G137" t="str">
            <v>FDLB-CD-137-2019</v>
          </cell>
          <cell r="H137" t="str">
            <v>CONTRATO DE PRESTACION DE SERVICIOS DE APOYO A LA GESTION</v>
          </cell>
          <cell r="I137" t="str">
            <v>CARLOS ALBERTO DELGADO GONZALEZ</v>
          </cell>
          <cell r="J137" t="str">
            <v>PRESTAR LOS SERVICIOS DE APOYO A LOS ARCHIVOS DE GESTION DE LA ENTIDAD EN LA IMPLEMENTACION DE LOS PROCESOS DE CLASIFICACION, ORDENACION, SELECCION NATURAL , FOLIACION , IDENTIFICACION, LEVANTAMIENTO  DE INVENTARIOS , ALMACENAMIENTO Y APLICACION DE PROTOCOLOS DE ELIMINACION Y TRASNFERENCIAS DOCUMENTALES.</v>
          </cell>
          <cell r="K137">
            <v>43511</v>
          </cell>
          <cell r="L137">
            <v>43514</v>
          </cell>
          <cell r="M137">
            <v>313</v>
          </cell>
          <cell r="N137">
            <v>43833</v>
          </cell>
          <cell r="O137">
            <v>43924</v>
          </cell>
          <cell r="P137">
            <v>22953333</v>
          </cell>
          <cell r="Q137">
            <v>6600000</v>
          </cell>
        </row>
        <row r="138">
          <cell r="A138">
            <v>138</v>
          </cell>
          <cell r="B138">
            <v>562</v>
          </cell>
          <cell r="C138">
            <v>610</v>
          </cell>
          <cell r="D138">
            <v>2019</v>
          </cell>
          <cell r="E138" t="str">
            <v>3-3-1-15-07-45-1350-000</v>
          </cell>
          <cell r="F138" t="str">
            <v>CONTRATACIÓN DIRECTA</v>
          </cell>
          <cell r="G138" t="str">
            <v>FDLB-CD-138-2019</v>
          </cell>
          <cell r="H138" t="str">
            <v>CONTRATO DE PRESTACION DE SERVICIOS PROFESIONALES</v>
          </cell>
          <cell r="I138" t="str">
            <v>SANDRA PATRICIA GARAY</v>
          </cell>
          <cell r="J138" t="str">
            <v>EL CONTRATISTA SE OBLIGA CON EL FONDO A PRESTAR SUS SERVICIOS PROFESIONALES COMO ABOGADO- COBRO PERSUASIVO- EN EL AREA DE GESTION POLICIVA Y JURIDICA DE LA ALCALDIA LOCAL DE BOSA .</v>
          </cell>
          <cell r="K138">
            <v>43514</v>
          </cell>
          <cell r="L138">
            <v>43515</v>
          </cell>
          <cell r="M138">
            <v>313</v>
          </cell>
          <cell r="N138">
            <v>43830</v>
          </cell>
          <cell r="O138">
            <v>43951</v>
          </cell>
          <cell r="P138">
            <v>62600000</v>
          </cell>
          <cell r="Q138">
            <v>12000000</v>
          </cell>
        </row>
        <row r="139">
          <cell r="A139">
            <v>139</v>
          </cell>
          <cell r="B139">
            <v>361</v>
          </cell>
          <cell r="C139">
            <v>607</v>
          </cell>
          <cell r="D139">
            <v>2019</v>
          </cell>
          <cell r="E139" t="str">
            <v>3-3-1-15-07-45-1350-000</v>
          </cell>
          <cell r="F139" t="str">
            <v>CONTRATACIÓN DIRECTA</v>
          </cell>
          <cell r="G139" t="str">
            <v>FDLB-CD-139-2019</v>
          </cell>
          <cell r="H139" t="str">
            <v>CONTRATO DE PRESTACION DE SERVICIOS PROFESIONALES</v>
          </cell>
          <cell r="I139" t="str">
            <v>JESUS ALFONSO CARRERO VERGARA</v>
          </cell>
          <cell r="J139" t="str">
            <v>EL CONTRATISTA SE OBLIGA CON EL FONDO A PRESTAR SUS SERVICIOS PROFESIONALES PARA REALIZAR EL 100% DE LA FORMULACION TECNICA PARA LOS CONTRATOS DE CONSTRUCCION Y MANTENIMIENTO DE LA MALLA VIAL COMPETENCIA DEL FONDO DE DESARROLLO LOCAL DE BOSA Y REALIZAR VISITAS DE OBRA A LOS SITIOS QUE SOLICITE LA COMUNIDAD CON EL FIN DE PRIORIZAR AQUELLOS QUE PUEDAN SER INCLUIDOS EN LOS CONTRATOS DE CONSTRUCCION Y MANTENIMIENTO DE LA MALLA VIAL COMPETENCIA DEL FONDO DE DESARROLLO LOCAL DE BOSA .</v>
          </cell>
          <cell r="K139">
            <v>43511</v>
          </cell>
          <cell r="L139">
            <v>43516</v>
          </cell>
          <cell r="M139">
            <v>320</v>
          </cell>
          <cell r="N139">
            <v>43830</v>
          </cell>
          <cell r="O139">
            <v>43890</v>
          </cell>
          <cell r="P139">
            <v>66733333</v>
          </cell>
          <cell r="Q139">
            <v>12800000</v>
          </cell>
        </row>
        <row r="140">
          <cell r="A140">
            <v>140</v>
          </cell>
          <cell r="B140">
            <v>555</v>
          </cell>
          <cell r="C140">
            <v>608</v>
          </cell>
          <cell r="D140">
            <v>2019</v>
          </cell>
          <cell r="E140" t="str">
            <v>3-3-1-15-07-45-1350-000</v>
          </cell>
          <cell r="F140" t="str">
            <v>CONTRATACIÓN DIRECTA</v>
          </cell>
          <cell r="G140" t="str">
            <v>FDLB-CD-140-2019</v>
          </cell>
          <cell r="H140" t="str">
            <v>CONTRATO DE PRESTACION DE SERVICIOS DE APOYO A LA GESTION</v>
          </cell>
          <cell r="I140" t="str">
            <v>JOSE HUSDIN MUNEVAR AMORTEGUI</v>
          </cell>
          <cell r="J140" t="str">
            <v>PRESTAR SUS SERVICIOS PARA APOYAR EL 100% DEL PROCESO DE RADICACION, NOTIFICACION Y ENTREGA DE LA CORRESPONDENCIA INTERNA Y EXTERNA DE LA ALCALDIA LOCAL DE BOSA.</v>
          </cell>
          <cell r="K140">
            <v>43512</v>
          </cell>
          <cell r="L140">
            <v>43515</v>
          </cell>
          <cell r="M140">
            <v>312</v>
          </cell>
          <cell r="N140">
            <v>43830</v>
          </cell>
          <cell r="O140">
            <v>43921</v>
          </cell>
          <cell r="P140">
            <v>22880000</v>
          </cell>
          <cell r="Q140">
            <v>6600000</v>
          </cell>
        </row>
        <row r="141">
          <cell r="A141">
            <v>141</v>
          </cell>
          <cell r="B141">
            <v>456</v>
          </cell>
          <cell r="C141">
            <v>611</v>
          </cell>
          <cell r="D141">
            <v>2019</v>
          </cell>
          <cell r="E141" t="str">
            <v>3-3-1-15-07-45-1350-000</v>
          </cell>
          <cell r="F141" t="str">
            <v>CONTRATACIÓN DIRECTA</v>
          </cell>
          <cell r="G141" t="str">
            <v>FDLB-CD-141-2019</v>
          </cell>
          <cell r="H141" t="str">
            <v>CONTRATO DE PRESTACION DE SERVICIOS PROFESIONALES</v>
          </cell>
          <cell r="I141" t="str">
            <v>NELSON JAVIER MENDEZ CALDAS</v>
          </cell>
          <cell r="J141" t="str">
            <v>EL CONTRATISTA SE OBLIGA A PRESTAR SUS SERVICIOS PROFESIONALES COMO ABOGADO PARA REALIZAR EL SEGUIMIENTO , LIQUIDACION, DEPURACION Y CONSOLIDACION DE LA INFORMACION DE LAS OBLIGACIONES POR PAGAR VIGENTES , A CARGO DE LA ALCALDIA LOCAL DE BOSA .</v>
          </cell>
          <cell r="K141">
            <v>43514</v>
          </cell>
          <cell r="L141">
            <v>43515</v>
          </cell>
          <cell r="M141">
            <v>312</v>
          </cell>
          <cell r="N141">
            <v>43830</v>
          </cell>
          <cell r="O141">
            <v>43921</v>
          </cell>
          <cell r="P141">
            <v>66560000</v>
          </cell>
          <cell r="Q141">
            <v>19200000</v>
          </cell>
        </row>
        <row r="142">
          <cell r="A142">
            <v>142</v>
          </cell>
          <cell r="B142">
            <v>504</v>
          </cell>
          <cell r="C142">
            <v>614</v>
          </cell>
          <cell r="D142">
            <v>2019</v>
          </cell>
          <cell r="E142" t="str">
            <v>3-3-1-15-07-45-1350-000</v>
          </cell>
          <cell r="F142" t="str">
            <v>CONTRATACIÓN DIRECTA</v>
          </cell>
          <cell r="G142" t="str">
            <v>FDLB-CD-142-2019</v>
          </cell>
          <cell r="H142" t="str">
            <v>CONTRATO DE PRESTACION DE SERVICIOS DE APOYO A LA GESTION</v>
          </cell>
          <cell r="I142" t="str">
            <v>WILMAR ENRIQUE ROCHA LOPEZ</v>
          </cell>
          <cell r="J142" t="str">
            <v>APOYAR EL 100% DE LAS ACTIVIDADES OPERATIVAS, ADMINISTRATIVAS Y DE LOGISTICA DE LA ALCALDIA LOCAL DE BOSA QUE SE REQUIERA.</v>
          </cell>
          <cell r="K142">
            <v>43514</v>
          </cell>
          <cell r="L142">
            <v>43516</v>
          </cell>
          <cell r="M142">
            <v>311</v>
          </cell>
          <cell r="N142">
            <v>43830</v>
          </cell>
          <cell r="O142" t="e">
            <v>#N/A</v>
          </cell>
          <cell r="P142">
            <v>22806667</v>
          </cell>
          <cell r="Q142">
            <v>0</v>
          </cell>
        </row>
        <row r="143">
          <cell r="A143">
            <v>143</v>
          </cell>
          <cell r="B143">
            <v>517</v>
          </cell>
          <cell r="C143">
            <v>615</v>
          </cell>
          <cell r="D143">
            <v>2019</v>
          </cell>
          <cell r="E143" t="str">
            <v>3-3-1-15-07-45-1350-000</v>
          </cell>
          <cell r="F143" t="str">
            <v>CONTRATACIÓN DIRECTA</v>
          </cell>
          <cell r="G143" t="str">
            <v>FDLB-CD-143-2019</v>
          </cell>
          <cell r="H143" t="str">
            <v>CONTRATO DE PRESTACION DE SERVICIOS DE APOYO A LA GESTION</v>
          </cell>
          <cell r="I143" t="str">
            <v>PEDRO ALEXANDER DIAZ RODRIGUEZ</v>
          </cell>
          <cell r="J143" t="str">
            <v>EL CONTRATISTA SE OBLIGA CON EL FONDO PARA PRESTAR APOYO ASISTENCIAL EN LA GESTION DE LA ALCALDIA LOCAL DE BOSA EN EL TRAMITE DE LOS COMPARENDOS Y QUERELLAS DE CONFORMIDAD CON EL CODIGO NACIONAL DE POLICIA- LEY 1801 DE 2016.</v>
          </cell>
          <cell r="K143">
            <v>43516</v>
          </cell>
          <cell r="L143">
            <v>43516</v>
          </cell>
          <cell r="M143">
            <v>311</v>
          </cell>
          <cell r="N143">
            <v>43830</v>
          </cell>
          <cell r="O143" t="e">
            <v>#N/A</v>
          </cell>
          <cell r="P143">
            <v>22806667</v>
          </cell>
          <cell r="Q143">
            <v>0</v>
          </cell>
        </row>
        <row r="144">
          <cell r="A144">
            <v>144</v>
          </cell>
          <cell r="B144">
            <v>426</v>
          </cell>
          <cell r="C144">
            <v>616</v>
          </cell>
          <cell r="D144">
            <v>2019</v>
          </cell>
          <cell r="E144" t="str">
            <v>3-3-1-15-07-45-1350-000</v>
          </cell>
          <cell r="F144" t="str">
            <v>CONTRATACIÓN DIRECTA</v>
          </cell>
          <cell r="G144" t="str">
            <v>FDLB-CD-144-2019</v>
          </cell>
          <cell r="H144" t="str">
            <v>CONTRATO DE PRESTACION DE SERVICIOS PROFESIONALES</v>
          </cell>
          <cell r="I144" t="str">
            <v>LUZ ADRIANA VILLAREAL SANCHEZ</v>
          </cell>
          <cell r="J144" t="str">
            <v>EL CONTRATISTA SE OBLIGA PARA CON EL FONDO A PRESTAR LOS SERVICIOS PROFESIONALES EN EL AREA PLANEACION LOCAL , PARA ADELANTAR LA FORMULACION , APOYO A LA SUPERVISION ,SEGUIMIENTO Y EVALUACION DE LOS PROYECTOS DE LA LINEA DE INVERSION 1342 Y LOS DEMAS PROYECTOS ASIGNADOS POR EL ALCALDE LOCAL.</v>
          </cell>
          <cell r="K144">
            <v>43515</v>
          </cell>
          <cell r="L144">
            <v>43516</v>
          </cell>
          <cell r="M144">
            <v>311</v>
          </cell>
          <cell r="N144">
            <v>43830</v>
          </cell>
          <cell r="O144">
            <v>43955</v>
          </cell>
          <cell r="P144">
            <v>66346666</v>
          </cell>
          <cell r="Q144">
            <v>25600000</v>
          </cell>
        </row>
        <row r="145">
          <cell r="A145">
            <v>145</v>
          </cell>
          <cell r="B145">
            <v>580</v>
          </cell>
          <cell r="C145">
            <v>617</v>
          </cell>
          <cell r="D145">
            <v>2019</v>
          </cell>
          <cell r="E145" t="str">
            <v>3-3-1-15-07-45-1350-000</v>
          </cell>
          <cell r="F145" t="str">
            <v>CONTRATACIÓN DIRECTA</v>
          </cell>
          <cell r="G145" t="str">
            <v>FDLB-CD-145-2019</v>
          </cell>
          <cell r="H145" t="str">
            <v>CONTRATO DE PRESTACION DE SERVICIOS PROFESIONALES</v>
          </cell>
          <cell r="I145" t="str">
            <v>JAIRO  CARDENAS SILVA</v>
          </cell>
          <cell r="J145" t="str">
            <v>EL CONTRATISTA SE OBLIGA CON EL FONDO PARA APOYAR EL ALCALDE EN LA GESTION DE LOS ASUNTOS RELACIONADOS CON SEGURIDAD CIUDADANA, CONVIVENCIA Y PREVENCION DE CONFLICTIVIDADES ,VIOLENCIAS Y DELITOS DE LA LOCALIDAD DE BOSA, DE CONFORMIDAD CON EL MARCO NORMATIVO APLICABLE EN LA MATERIA .|62200000|0|0|62200000|0|62200000</v>
          </cell>
          <cell r="K145">
            <v>43515</v>
          </cell>
          <cell r="L145">
            <v>43516</v>
          </cell>
          <cell r="M145">
            <v>311</v>
          </cell>
          <cell r="N145">
            <v>43830</v>
          </cell>
          <cell r="O145">
            <v>43951</v>
          </cell>
          <cell r="P145">
            <v>86200000</v>
          </cell>
          <cell r="Q145">
            <v>24000000</v>
          </cell>
        </row>
        <row r="146">
          <cell r="A146">
            <v>146</v>
          </cell>
          <cell r="B146">
            <v>531</v>
          </cell>
          <cell r="C146">
            <v>618</v>
          </cell>
          <cell r="D146">
            <v>2019</v>
          </cell>
          <cell r="E146" t="str">
            <v>3-3-1-15-07-45-1350-000</v>
          </cell>
          <cell r="F146" t="str">
            <v>CONTRATACIÓN DIRECTA</v>
          </cell>
          <cell r="G146" t="str">
            <v>FDLB-CD-146-2019</v>
          </cell>
          <cell r="H146" t="str">
            <v>CONTRATO DE PRESTACION DE SERVICIOS PROFESIONALES</v>
          </cell>
          <cell r="I146" t="str">
            <v>LUCY LEONILA SEPULVEDA ARAUJO</v>
          </cell>
          <cell r="J146" t="str">
            <v>EL CONTRATISTA SE OBLIGA A PRESTAR SUS SERVICIOS COMO PROFESIONAL ESPECIALIZADO , DE ENLACE ENTRE LA ALCALDIA LOCAL DE BOSA Y LAS ENTIDADES DEL DISTRITO EN LOS TEMAS DE ARTICULACION Y GESTION DE LA OFERTA INSTITUCIONAL .</v>
          </cell>
          <cell r="K146">
            <v>43515</v>
          </cell>
          <cell r="L146">
            <v>43516</v>
          </cell>
          <cell r="M146">
            <v>311</v>
          </cell>
          <cell r="N146">
            <v>43830</v>
          </cell>
          <cell r="O146" t="e">
            <v>#N/A</v>
          </cell>
          <cell r="P146">
            <v>82933333</v>
          </cell>
          <cell r="Q146">
            <v>0</v>
          </cell>
        </row>
        <row r="147">
          <cell r="A147">
            <v>147</v>
          </cell>
          <cell r="B147">
            <v>366</v>
          </cell>
          <cell r="C147">
            <v>619</v>
          </cell>
          <cell r="D147">
            <v>2019</v>
          </cell>
          <cell r="E147" t="str">
            <v>3-3-1-15-07-45-1350-000</v>
          </cell>
          <cell r="F147" t="str">
            <v>CONTRATACIÓN DIRECTA</v>
          </cell>
          <cell r="G147" t="str">
            <v>FDLB-CD-147-2019</v>
          </cell>
          <cell r="H147" t="str">
            <v>CONTRATO DE PRESTACION DE SERVICIOS PROFESIONALES</v>
          </cell>
          <cell r="I147" t="str">
            <v>ANGELO GIOVANY GRAVIER SANTANA</v>
          </cell>
          <cell r="J147" t="str">
            <v>EL CONTRATISTA SE OBLIGA A PRESTAR SUS SERVICIOS PROFESIONALES COMO ABOGADO EN EL AREA DE GESTION DEL  DESARROLLO LOCAL, OFICINA DE CONTRATACION , EN EL ACOMPAÑAMIENTO PRECONTRACTUAL, CONTRACTUAL  Y POS CONTACTUAL  DE LOS CONTRATOS QUE LE SEAN ASIGANDOS POR EL ALCALDE LOCAL</v>
          </cell>
          <cell r="K147">
            <v>43516</v>
          </cell>
          <cell r="L147">
            <v>43517</v>
          </cell>
          <cell r="M147">
            <v>310</v>
          </cell>
          <cell r="N147">
            <v>43830</v>
          </cell>
          <cell r="O147">
            <v>43890</v>
          </cell>
          <cell r="P147">
            <v>66346667</v>
          </cell>
          <cell r="Q147">
            <v>12800000</v>
          </cell>
        </row>
        <row r="148">
          <cell r="A148">
            <v>148</v>
          </cell>
          <cell r="B148">
            <v>518</v>
          </cell>
          <cell r="C148">
            <v>620</v>
          </cell>
          <cell r="D148">
            <v>2019</v>
          </cell>
          <cell r="E148" t="str">
            <v>3-3-1-15-07-45-1350-000</v>
          </cell>
          <cell r="F148" t="str">
            <v>CONTRATACIÓN DIRECTA</v>
          </cell>
          <cell r="G148" t="str">
            <v>FDLB-CD-148-2019</v>
          </cell>
          <cell r="H148" t="str">
            <v>CONTRATO DE PRESTACION DE SERVICIOS DE APOYO A LA GESTION</v>
          </cell>
          <cell r="I148" t="str">
            <v>AMANDA TERESA CUERVO RODRIGUEZ</v>
          </cell>
          <cell r="J148" t="str">
            <v>EL CONTRATISTA SE OBLIGA CON EL FONDO PARA PRESTAR APOYO ASISTENCIAL EN LA GESTION DE LA ALCALDIA LOCAL DE BOSA EN EL TRAMITE DE LOS COMPARENDOS Y QUERELLAS DE CONFORMIDAD CON EL CODIGO NACIONAL DE POLICIA- LEY 1801 DE 2016.</v>
          </cell>
          <cell r="K148">
            <v>43516</v>
          </cell>
          <cell r="L148">
            <v>43518</v>
          </cell>
          <cell r="M148">
            <v>309</v>
          </cell>
          <cell r="N148">
            <v>43830</v>
          </cell>
          <cell r="O148">
            <v>43921</v>
          </cell>
          <cell r="P148">
            <v>22733333</v>
          </cell>
          <cell r="Q148">
            <v>6600000</v>
          </cell>
        </row>
        <row r="149">
          <cell r="A149">
            <v>149</v>
          </cell>
          <cell r="B149">
            <v>599</v>
          </cell>
          <cell r="C149">
            <v>625</v>
          </cell>
          <cell r="D149">
            <v>2019</v>
          </cell>
          <cell r="E149" t="str">
            <v>3-3-1-15-07-45-1350-000</v>
          </cell>
          <cell r="F149" t="str">
            <v>CONTRATACIÓN DIRECTA</v>
          </cell>
          <cell r="G149" t="str">
            <v>FDLB-CD-149-2019</v>
          </cell>
          <cell r="H149" t="str">
            <v>CONTRATO DE PRESTACION DE SERVICIOS PROFESIONALES</v>
          </cell>
          <cell r="I149" t="str">
            <v>MIGUEL ANGEL GARCIA RINCON</v>
          </cell>
          <cell r="J149" t="str">
            <v>EL CONTRATISTA SE OBLIGA A PRESTAR SERVICIOS PROFESIONALES DE INGENIERO PARA APOYAR EL PUNTO DE ATENCION AL CONSUMIDOR EN EL MARCO DEL PROYECTO CASAS DEL CONSUMIDOR , AL SERVICIO DE LOS CONSUMIDORES, PROVEEDORES Y DE LA COMUNIDAD EN GENERAL DE  LA LOCALIDAD DE BOSA.</v>
          </cell>
          <cell r="K149">
            <v>43516</v>
          </cell>
          <cell r="L149">
            <v>43517</v>
          </cell>
          <cell r="M149">
            <v>309</v>
          </cell>
          <cell r="N149">
            <v>43830</v>
          </cell>
          <cell r="O149">
            <v>43918</v>
          </cell>
          <cell r="P149">
            <v>47380000</v>
          </cell>
          <cell r="Q149">
            <v>13500000</v>
          </cell>
        </row>
        <row r="150">
          <cell r="A150">
            <v>150</v>
          </cell>
          <cell r="B150">
            <v>556</v>
          </cell>
          <cell r="C150">
            <v>624</v>
          </cell>
          <cell r="D150">
            <v>2019</v>
          </cell>
          <cell r="E150" t="str">
            <v>3-3-1-15-07-45-1350-000</v>
          </cell>
          <cell r="F150" t="str">
            <v>CONTRATACIÓN DIRECTA</v>
          </cell>
          <cell r="G150" t="str">
            <v>FDLB-CD-150-2019</v>
          </cell>
          <cell r="H150" t="str">
            <v>CONTRATO DE PRESTACION DE SERVICIOS DE APOYO A LA GESTION</v>
          </cell>
          <cell r="I150" t="str">
            <v>FERNEY RENE GUZMAN RINCON</v>
          </cell>
          <cell r="J150" t="str">
            <v>PRESTAR SUS SERVICIOS PARA APOYAR EL 100% DEL PROCESO DE RADICACION, NOTIFICACION Y ENTREGA DE LA CORRESPONDENCIA INTERNA Y EXTERNA DE LA ALCALDIA LOCAL DE BOSA.</v>
          </cell>
          <cell r="K150">
            <v>43516</v>
          </cell>
          <cell r="L150">
            <v>43517</v>
          </cell>
          <cell r="M150">
            <v>310</v>
          </cell>
          <cell r="N150">
            <v>43830</v>
          </cell>
          <cell r="O150">
            <v>43921</v>
          </cell>
          <cell r="P150">
            <v>22733333</v>
          </cell>
          <cell r="Q150">
            <v>6600000</v>
          </cell>
        </row>
        <row r="151">
          <cell r="A151">
            <v>151</v>
          </cell>
          <cell r="B151">
            <v>503</v>
          </cell>
          <cell r="C151">
            <v>623</v>
          </cell>
          <cell r="D151">
            <v>2019</v>
          </cell>
          <cell r="E151" t="str">
            <v>3-3-1-15-07-45-1350-000</v>
          </cell>
          <cell r="F151" t="str">
            <v>CONTRATACIÓN DIRECTA</v>
          </cell>
          <cell r="G151" t="str">
            <v>FDLB-CD-151-2019</v>
          </cell>
          <cell r="H151" t="str">
            <v>CONTRATO DE PRESTACION DE SERVICIOS DE APOYO A LA GESTION</v>
          </cell>
          <cell r="I151" t="str">
            <v>GERMAN ALFONSO QUINTANA</v>
          </cell>
          <cell r="J151" t="str">
            <v>APOYAR EL 100% DE LAS ACTIVIDADES OPERATIVAS, ADMINISTRATIVAS Y DE LOGISTICA DE LA ALCALDIA LOCAL DE BOSA QUE SE REQUIERA.</v>
          </cell>
          <cell r="K151">
            <v>43516</v>
          </cell>
          <cell r="L151">
            <v>43517</v>
          </cell>
          <cell r="M151">
            <v>310</v>
          </cell>
          <cell r="N151">
            <v>43830</v>
          </cell>
          <cell r="O151">
            <v>43921</v>
          </cell>
          <cell r="P151">
            <v>23733333</v>
          </cell>
          <cell r="Q151">
            <v>6600000</v>
          </cell>
        </row>
        <row r="152">
          <cell r="A152">
            <v>152</v>
          </cell>
          <cell r="B152">
            <v>558</v>
          </cell>
          <cell r="C152">
            <v>622</v>
          </cell>
          <cell r="D152">
            <v>2019</v>
          </cell>
          <cell r="E152" t="str">
            <v>3-3-1-15-07-45-1350-000</v>
          </cell>
          <cell r="F152" t="str">
            <v>CONTRATACIÓN DIRECTA</v>
          </cell>
          <cell r="G152" t="str">
            <v>FDLB-CD-152-2019</v>
          </cell>
          <cell r="H152" t="str">
            <v>CONTRATO DE PRESTACION DE SERVICIOS DE APOYO A LA GESTION</v>
          </cell>
          <cell r="I152" t="str">
            <v>JORGE ANDRES SANTIAGO TIBAVIZCO</v>
          </cell>
          <cell r="J152" t="str">
            <v>REALIZAR LAS ACTIVIDADES ASISTENCIALES NECESARIAS CON EL FIN DE DAR CUMPLIMIENTO A LO DISPUESTO EN EL INSTRUCTIVO 1D-GAR-10 - INSTRUCTIVO PARA EL MANEJO Y ADMINISTRACIÓN DEL ARCHIVO CENTRALIZADO DE CONTRATOS</v>
          </cell>
          <cell r="K152">
            <v>43516</v>
          </cell>
          <cell r="L152">
            <v>43517</v>
          </cell>
          <cell r="M152">
            <v>310</v>
          </cell>
          <cell r="N152">
            <v>43830</v>
          </cell>
          <cell r="O152">
            <v>43861</v>
          </cell>
          <cell r="P152">
            <v>22733333</v>
          </cell>
          <cell r="Q152">
            <v>4400000</v>
          </cell>
        </row>
        <row r="153">
          <cell r="A153">
            <v>153</v>
          </cell>
          <cell r="B153">
            <v>642</v>
          </cell>
          <cell r="C153">
            <v>621</v>
          </cell>
          <cell r="D153">
            <v>2019</v>
          </cell>
          <cell r="E153" t="str">
            <v>3-3-1-15-07-45-1350-000</v>
          </cell>
          <cell r="F153" t="str">
            <v>CONTRATACIÓN DIRECTA</v>
          </cell>
          <cell r="G153" t="str">
            <v>FDLB-CD-153-2019</v>
          </cell>
          <cell r="H153" t="str">
            <v>CONTRATO DE PRESTACION DE SERVICIOS PROFESIONALES</v>
          </cell>
          <cell r="I153" t="str">
            <v>DIEGO EDUARDO CANESTO ARENAS</v>
          </cell>
          <cell r="J153" t="str">
            <v>EL CONTRATISTA SE OBLIGA PARA CON EL FONDO A PRESTAR LOS SERVICIOS PROFESIONALES EN EL ÁREA DE PLANEACIÓN LOCAL , PARA ADELANTAR LA FORMULACIÓN, APOYO A LA SUPERVISIÓN, SEGUIMIENTO Y EVALUACIÓN DE LOS PROYECTOS DE LA LINEA DE INVERSIÓN 1244 Y LOS DEMÁS PROYECTOS ASIGNADOS POR EL ALCALDE LOCAL .</v>
          </cell>
          <cell r="K153">
            <v>43517</v>
          </cell>
          <cell r="L153">
            <v>43517</v>
          </cell>
          <cell r="M153">
            <v>310</v>
          </cell>
          <cell r="N153">
            <v>43830</v>
          </cell>
          <cell r="O153">
            <v>43921</v>
          </cell>
          <cell r="P153">
            <v>66133333</v>
          </cell>
          <cell r="Q153">
            <v>19200000</v>
          </cell>
        </row>
        <row r="154">
          <cell r="A154">
            <v>154</v>
          </cell>
          <cell r="B154">
            <v>525</v>
          </cell>
          <cell r="C154">
            <v>627</v>
          </cell>
          <cell r="D154">
            <v>2019</v>
          </cell>
          <cell r="E154" t="str">
            <v>3-3-1-15-07-45-1350-000</v>
          </cell>
          <cell r="F154" t="str">
            <v>CONTRATACIÓN DIRECTA</v>
          </cell>
          <cell r="G154" t="str">
            <v>FDLB-CD-154-2019</v>
          </cell>
          <cell r="H154" t="str">
            <v>CONTRATO DE PRESTACION DE SERVICIOS DE APOYO A LA GESTION</v>
          </cell>
          <cell r="I154" t="str">
            <v>KATHERINE  VARGAS CONTRERAS</v>
          </cell>
          <cell r="J154" t="str">
            <v>APOYO A LA GESTION MEDIANTE LABORES TECNICAS Y ADMINISTRATIVAS EN EL AGDL</v>
          </cell>
          <cell r="K154">
            <v>43517</v>
          </cell>
          <cell r="L154">
            <v>43521</v>
          </cell>
          <cell r="M154">
            <v>305</v>
          </cell>
          <cell r="N154">
            <v>43835</v>
          </cell>
          <cell r="O154" t="e">
            <v>#N/A</v>
          </cell>
          <cell r="P154">
            <v>38110000</v>
          </cell>
          <cell r="Q154">
            <v>0</v>
          </cell>
        </row>
        <row r="155">
          <cell r="A155">
            <v>155</v>
          </cell>
          <cell r="B155">
            <v>396</v>
          </cell>
          <cell r="C155">
            <v>628</v>
          </cell>
          <cell r="D155">
            <v>2019</v>
          </cell>
          <cell r="E155" t="str">
            <v>3-3-1-15-07-45-1350-000</v>
          </cell>
          <cell r="F155" t="str">
            <v>CONTRATACIÓN DIRECTA</v>
          </cell>
          <cell r="G155" t="str">
            <v>FDLB-CD-155-2019</v>
          </cell>
          <cell r="H155" t="str">
            <v>CONTRATO DE PRESTACION DE SERVICIOS PROFESIONALES</v>
          </cell>
          <cell r="I155" t="str">
            <v>MARIA ISABEL CARREÑO MARQUEZ</v>
          </cell>
          <cell r="J155" t="str">
            <v>EL CONTRATISTA SE OBLIGA A PRESTAR SUS SERVICIOS PROFESIONALES PARA LA IMPLEMENTACION DE LAS ACCIONES Y LINEAMIENTOS DE LAS ACCIONES Y LINEAMIENTOS TECNICOS SURTIDOS DEL PROGRAMA DE GESTION DOCUEMNTAL Y DEMAS INSTRUMENTOS TECNICOS ARCHIVISTICOS.</v>
          </cell>
          <cell r="K155">
            <v>43517</v>
          </cell>
          <cell r="L155">
            <v>43521</v>
          </cell>
          <cell r="M155">
            <v>305</v>
          </cell>
          <cell r="N155">
            <v>43842</v>
          </cell>
          <cell r="O155">
            <v>43934</v>
          </cell>
          <cell r="P155">
            <v>58710000</v>
          </cell>
          <cell r="Q155">
            <v>17100000</v>
          </cell>
        </row>
        <row r="156">
          <cell r="A156">
            <v>156</v>
          </cell>
          <cell r="B156">
            <v>543</v>
          </cell>
          <cell r="C156">
            <v>629</v>
          </cell>
          <cell r="D156">
            <v>2019</v>
          </cell>
          <cell r="E156" t="str">
            <v>3-3-1-15-07-45-1350-000</v>
          </cell>
          <cell r="F156" t="str">
            <v>CONTRATACIÓN DIRECTA</v>
          </cell>
          <cell r="G156" t="str">
            <v>FDLB-CD-156-2019</v>
          </cell>
          <cell r="H156" t="str">
            <v>CONTRATO DE PRESTACION DE SERVICIOS PROFESIONALES</v>
          </cell>
          <cell r="I156" t="str">
            <v>WILLIAM ALBERTO SUAREZ QUESADA</v>
          </cell>
          <cell r="J156" t="str">
            <v>APOYAR AL FONDO DE DESARROLLO LOCAL DE BOSA , EN EL PROCESO DE LIQUIDACION DE CONTRATOS Y/O CONVENIOS REALIZANDO LA REVISION TECNICA, ADMNISTRATIVA Y FINANCIERA RESPECTIVA.</v>
          </cell>
          <cell r="K156">
            <v>43517</v>
          </cell>
          <cell r="L156">
            <v>43521</v>
          </cell>
          <cell r="M156">
            <v>305</v>
          </cell>
          <cell r="N156">
            <v>43830</v>
          </cell>
          <cell r="O156">
            <v>43921</v>
          </cell>
          <cell r="P156">
            <v>65920000</v>
          </cell>
          <cell r="Q156">
            <v>19200000</v>
          </cell>
        </row>
        <row r="157">
          <cell r="A157">
            <v>157</v>
          </cell>
          <cell r="B157">
            <v>510</v>
          </cell>
          <cell r="C157">
            <v>630</v>
          </cell>
          <cell r="D157">
            <v>2019</v>
          </cell>
          <cell r="E157" t="str">
            <v>3-3-1-15-07-45-1350-000</v>
          </cell>
          <cell r="F157" t="str">
            <v>CONTRATACIÓN DIRECTA</v>
          </cell>
          <cell r="G157" t="str">
            <v>FDLB-CD-157-2019</v>
          </cell>
          <cell r="H157" t="str">
            <v>CONTRATO DE PRESTACION DE SERVICIOS PROFESIONALES</v>
          </cell>
          <cell r="I157" t="str">
            <v>NATHALIA ANDREA SABA MOYA</v>
          </cell>
          <cell r="J157" t="str">
            <v>EL CONTRATISTA SE OBLIGA CON EL FONDO A PRESTAR SUS SERVICIOS PROFESIONALES PARA APOYAR TECNICAMENTE LAS AREAS CON EL TRAMITE Y SEGUIMIENTO DE LAS SOLICITUDES QUE SEAN RADICADAS A LA ALCALDIA LOCAL DE BOSA Y BRINDAR ESTRATEGIAS PARA DEPURAR Y DAR CUMPLIMIENTO A LOS PROCEDIMIENTOS Y LINEAMIENTOS METODOLOGICOS ESTABLECIDOS EN EL SISTEMA INTEGRADO DE GESTION.</v>
          </cell>
          <cell r="K157">
            <v>43518</v>
          </cell>
          <cell r="L157">
            <v>43522</v>
          </cell>
          <cell r="M157">
            <v>304</v>
          </cell>
          <cell r="N157">
            <v>43830</v>
          </cell>
          <cell r="O157" t="e">
            <v>#N/A</v>
          </cell>
          <cell r="P157">
            <v>55080000</v>
          </cell>
          <cell r="Q157">
            <v>0</v>
          </cell>
        </row>
        <row r="158">
          <cell r="A158">
            <v>158</v>
          </cell>
          <cell r="B158">
            <v>574</v>
          </cell>
          <cell r="C158">
            <v>643</v>
          </cell>
          <cell r="D158">
            <v>2019</v>
          </cell>
          <cell r="E158" t="str">
            <v>3-3-1-15-07-45-1350-000</v>
          </cell>
          <cell r="F158" t="str">
            <v>CONTRATACIÓN DIRECTA</v>
          </cell>
          <cell r="G158" t="str">
            <v>FDLB-CD-158-2019</v>
          </cell>
          <cell r="H158" t="str">
            <v>CONTRATO DE PRESTACION DE SERVICIOS PROFESIONALES</v>
          </cell>
          <cell r="I158" t="str">
            <v>JOSE DAVID CRISTANCHO PEREZ</v>
          </cell>
          <cell r="J158" t="str">
            <v>EL CONTRATISTA SE OBLIGA CON EL FONDO PARA APOYAR TECNICAMENTE LAS DISTINTAS ETAPAS DE LOS PROCESOS DE COMPETENCIA DE LA ALCALDIA LOCAL DE BOSA PARA LA DEPURACION DE ACTUACIONES  ADMINISTRATIVAS".</v>
          </cell>
          <cell r="K158">
            <v>43522</v>
          </cell>
          <cell r="L158">
            <v>43525</v>
          </cell>
          <cell r="M158">
            <v>300</v>
          </cell>
          <cell r="N158">
            <v>43830</v>
          </cell>
          <cell r="O158">
            <v>43951</v>
          </cell>
          <cell r="P158">
            <v>60000000</v>
          </cell>
          <cell r="Q158">
            <v>24000000</v>
          </cell>
        </row>
        <row r="159">
          <cell r="A159">
            <v>159</v>
          </cell>
          <cell r="B159">
            <v>437</v>
          </cell>
          <cell r="C159">
            <v>644</v>
          </cell>
          <cell r="D159">
            <v>2019</v>
          </cell>
          <cell r="E159" t="str">
            <v>3-3-1-15-01-03-1336-000</v>
          </cell>
          <cell r="F159" t="str">
            <v>CONTRATACIÓN DIRECTA</v>
          </cell>
          <cell r="G159" t="str">
            <v>FDLB-CD-159-2019</v>
          </cell>
          <cell r="H159" t="str">
            <v>CONTRATO DE PRESTACION DE SERVICIOS PROFESIONALES</v>
          </cell>
          <cell r="I159" t="str">
            <v>MARTHA LUCIA SIERRA RUBIO</v>
          </cell>
          <cell r="J159" t="str">
            <v>PRESTAR LOS SERVICIOS PROFESIONALES PARA LA OPERACION ,PRESTACION,SEGUIMIENTO Y CUMPLIMIENTO DE LOS PROCEDIMIENTOS ADMNISTRATIVOS ,OPERATIVOS, Y PROGRAMATICOS  DEL SERVICIO APOYO ECONOMICO TIPO C , QUE CONTRIBUYAN A LA GARANTIA DE LOS DERECHOS DE LA POBLACION MAYOR EN EL MARCO DE LA POLITICA PUBLICA SOCIAL PARA EL ENVEJECIMIENTO Y LA VEJEZ EN EL DISTRITO CAPITAL A CARGO DE LA ALCALDIA DE BOSA.</v>
          </cell>
          <cell r="K159">
            <v>43521</v>
          </cell>
          <cell r="L159">
            <v>43525</v>
          </cell>
          <cell r="M159">
            <v>300</v>
          </cell>
          <cell r="N159">
            <v>43836</v>
          </cell>
          <cell r="O159">
            <v>43928</v>
          </cell>
          <cell r="P159">
            <v>46000000</v>
          </cell>
          <cell r="Q159">
            <v>13800000</v>
          </cell>
        </row>
        <row r="160">
          <cell r="A160">
            <v>160</v>
          </cell>
          <cell r="B160">
            <v>548</v>
          </cell>
          <cell r="C160">
            <v>645</v>
          </cell>
          <cell r="D160">
            <v>2019</v>
          </cell>
          <cell r="E160" t="str">
            <v>3-3-1-15-07-45-1352-000</v>
          </cell>
          <cell r="F160" t="str">
            <v>CONTRATACIÓN DIRECTA</v>
          </cell>
          <cell r="G160" t="str">
            <v>FDLB-CD-160-2019</v>
          </cell>
          <cell r="H160" t="str">
            <v>CONTRATO DE PRESTACION DE SERVICIOS DE APOYO A LA GESTION</v>
          </cell>
          <cell r="I160" t="str">
            <v>OSCAR RUSINQUE</v>
          </cell>
          <cell r="J160" t="str">
            <v>EL CONTRATISTA SE OBLIGA A PRESTAR SUS SERVICIOS EN EL AREA DE GESTION DE DESARROLLO LOCAL PARA APOYAR LA ADMNISTRACION DE LA CASA DE PARTICIPACION Y BRINDAR ATENCION OPORTUNA Y DE CALIDAD A LA COMUNIDAD Y DEMAS ACTIVIDADES QUE LE SEAN DESIGNADAS POR EL SUPERVISOR .</v>
          </cell>
          <cell r="K160">
            <v>43522</v>
          </cell>
          <cell r="L160">
            <v>43525</v>
          </cell>
          <cell r="M160">
            <v>300</v>
          </cell>
          <cell r="N160">
            <v>43830</v>
          </cell>
          <cell r="O160" t="e">
            <v>#N/A</v>
          </cell>
          <cell r="P160">
            <v>22000000</v>
          </cell>
          <cell r="Q160">
            <v>0</v>
          </cell>
        </row>
        <row r="161">
          <cell r="A161">
            <v>161</v>
          </cell>
          <cell r="B161">
            <v>583</v>
          </cell>
          <cell r="C161">
            <v>635</v>
          </cell>
          <cell r="D161">
            <v>2019</v>
          </cell>
          <cell r="E161" t="str">
            <v>3-3-1-15-07-45-1350-000</v>
          </cell>
          <cell r="F161" t="str">
            <v>CONTRATACIÓN DIRECTA</v>
          </cell>
          <cell r="G161" t="str">
            <v>FDLB-CD-161-2019</v>
          </cell>
          <cell r="H161" t="str">
            <v>CONTRATO DE PRESTACION DE SERVICIOS PROFESIONALES</v>
          </cell>
          <cell r="I161" t="str">
            <v>JHON ELKIN FEO DUITAMA</v>
          </cell>
          <cell r="J161" t="str">
            <v xml:space="preserve">	EL CONTRATISTA SE OBLIGA CON EL FONDO APOYAR LA FORMULACIÓN, GESTIÓN Y SEGUIMIENTO DE ACTIVIDADES ENFOCADAS A LA GESTIÓN AMBIENTAL EXTERNA, ENCAMINADAS A LA MITIGACIÓN DE LOS DIFERENTES IMPACTOS AMBIENTALES Y LA CONSERVACIÓN DE LOS RECURSOS NATURALES DE LA LOCALIDAD</v>
          </cell>
          <cell r="K161">
            <v>43522</v>
          </cell>
          <cell r="L161">
            <v>43525</v>
          </cell>
          <cell r="M161">
            <v>300</v>
          </cell>
          <cell r="N161">
            <v>43830</v>
          </cell>
          <cell r="O161">
            <v>43921</v>
          </cell>
          <cell r="P161">
            <v>60000000</v>
          </cell>
          <cell r="Q161">
            <v>18000000</v>
          </cell>
        </row>
        <row r="162">
          <cell r="A162">
            <v>162</v>
          </cell>
          <cell r="B162">
            <v>553</v>
          </cell>
          <cell r="C162">
            <v>632</v>
          </cell>
          <cell r="D162">
            <v>2019</v>
          </cell>
          <cell r="E162" t="str">
            <v>3-3-1-15-07-45-1350-000</v>
          </cell>
          <cell r="F162" t="str">
            <v>CONTRATACIÓN DIRECTA</v>
          </cell>
          <cell r="G162" t="str">
            <v>FDLB-CD-162-2019</v>
          </cell>
          <cell r="H162" t="str">
            <v>CONTRATO DE PRESTACION DE SERVICIOS PROFESIONALES</v>
          </cell>
          <cell r="I162" t="str">
            <v>MARIO ALONSO MONTERO MONTES</v>
          </cell>
          <cell r="J162" t="str">
            <v>EL CONTRATISTA SE OBLIGA PARA CON EL FONDO DE DESARROLLO LOCAL A ADELANTAR LAS ACCIONES TENDIENTES AL AGENCIAMIENTO E IMPLEMENTACION DE LAS POLITICAS PUBLICAS DEL ORDEN DISTRITAL EN LO LOCAL , SEGUIMIENTO AL PLAN DE DESARROLLO LOCAL , ACOMPAÑAR LAS INSTANCIAS DE PARTICIPACION QUE LE SEAN ASIGNADAS POR EL SUPERVISIOR Y APOYAR LAS DEMAS ACTIVIDADES QUE SE GENEREN EN EL AREA DE GESTION DE DESARROLLO LOCAL .</v>
          </cell>
          <cell r="K162">
            <v>43524</v>
          </cell>
          <cell r="L162">
            <v>43525</v>
          </cell>
          <cell r="M162">
            <v>300</v>
          </cell>
          <cell r="N162">
            <v>43830</v>
          </cell>
          <cell r="O162">
            <v>43951</v>
          </cell>
          <cell r="P162">
            <v>60000000</v>
          </cell>
          <cell r="Q162">
            <v>24000000</v>
          </cell>
        </row>
        <row r="163">
          <cell r="A163">
            <v>163</v>
          </cell>
          <cell r="B163">
            <v>652</v>
          </cell>
          <cell r="C163">
            <v>636</v>
          </cell>
          <cell r="D163">
            <v>2019</v>
          </cell>
          <cell r="E163" t="str">
            <v>3-3-1-15-01-11-1342-000</v>
          </cell>
          <cell r="F163" t="str">
            <v>CONTRATACIÓN DIRECTA</v>
          </cell>
          <cell r="G163" t="str">
            <v>FDLB-CD-163-2019</v>
          </cell>
          <cell r="H163" t="str">
            <v>CONTRATO DE PRESTACION DE SERVICIOS PROFESIONALES</v>
          </cell>
          <cell r="I163" t="str">
            <v>JENNY JOHANA HERNANDEZ AGUILAR</v>
          </cell>
          <cell r="J163" t="str">
            <v>EL CONTRATISTA SE OBLIGA A PRESTAR SUS SERVICIOS PROFESIONALES PARA COORDINAR Y REALIZAR LAS ESTRATÉGIAS DE ACTIVIDAD FÍSICA MEDIANTE LA VINCULACIÓN DE 1030 PERSONAS A PROCESOS DE FORMACIÓN DEPORTIVA Y ACTIVIDAD FÍSICA , EN ACCIONES DE SEGUIMIENTO Y MEJORA CONTINUA EN LAS 5 UPZS DE LA LOCALIDAD DE BOSA.</v>
          </cell>
          <cell r="K163">
            <v>43523</v>
          </cell>
          <cell r="L163">
            <v>43525</v>
          </cell>
          <cell r="M163">
            <v>300</v>
          </cell>
          <cell r="N163">
            <v>43830</v>
          </cell>
          <cell r="O163">
            <v>43951</v>
          </cell>
          <cell r="P163">
            <v>45500000</v>
          </cell>
          <cell r="Q163">
            <v>18200000</v>
          </cell>
        </row>
        <row r="164">
          <cell r="A164">
            <v>164</v>
          </cell>
          <cell r="B164">
            <v>656</v>
          </cell>
          <cell r="C164">
            <v>647</v>
          </cell>
          <cell r="D164">
            <v>2019</v>
          </cell>
          <cell r="E164" t="str">
            <v>3-3-1-15-01-11-1342-000</v>
          </cell>
          <cell r="F164" t="str">
            <v>CONTRATACIÓN DIRECTA</v>
          </cell>
          <cell r="G164" t="str">
            <v>FDLB-CD-164-2019</v>
          </cell>
          <cell r="H164" t="str">
            <v>CONTRATO DE PRESTACION DE SERVICIOS DE APOYO A LA GESTION</v>
          </cell>
          <cell r="I164" t="str">
            <v>BORIS JAVIER ECHEVERRIA GUTIERREZ</v>
          </cell>
          <cell r="J164" t="str">
            <v>EL CONTRATISTA SE OBLIGA A PRESTAR SUS SERVICIOS COMO INSTRUCTOR DE ACTIVIDAD FISICA , EN LA EJECUCION DE LAS ACTIVIDADES PARA LA IMPLEMENTACION DEL PROGRAMA " MEJORES OPORTUNIDADES PARA EL DESARROOLLO A TRAVES DE LA CULTURA, LA RECREACION Y EL DEPORTE", Y LAS ESTRATEGIAS DE ACTIVIDAD FISICA MEDIANTE LA VINCULACION DE PERSONAS A PROCESOS  PARA EL CUMPLIMIENTO DEL PROYECTO 1342 BOSA TERRITORIO , CULTURAL , RECREATIVO Y DEPORTIVO .</v>
          </cell>
          <cell r="K164">
            <v>43523</v>
          </cell>
          <cell r="L164">
            <v>43525</v>
          </cell>
          <cell r="M164">
            <v>300</v>
          </cell>
          <cell r="N164">
            <v>43830</v>
          </cell>
          <cell r="O164">
            <v>43921</v>
          </cell>
          <cell r="P164">
            <v>30000000</v>
          </cell>
          <cell r="Q164">
            <v>9000000</v>
          </cell>
        </row>
        <row r="165">
          <cell r="A165">
            <v>165</v>
          </cell>
          <cell r="B165">
            <v>644</v>
          </cell>
          <cell r="C165">
            <v>637</v>
          </cell>
          <cell r="D165">
            <v>2019</v>
          </cell>
          <cell r="E165" t="str">
            <v>3-3-1-15-01-11-1342-000</v>
          </cell>
          <cell r="F165" t="str">
            <v>CONTRATACIÓN DIRECTA</v>
          </cell>
          <cell r="G165" t="str">
            <v>FDLB-CD-165-2019</v>
          </cell>
          <cell r="H165" t="str">
            <v>CONTRATO DE PRESTACION DE SERVICIOS DE APOYO A LA GESTION</v>
          </cell>
          <cell r="I165" t="str">
            <v>JHON EDISON ROJAS VARGAS</v>
          </cell>
          <cell r="J165" t="str">
            <v>EL CONTRATISTA SE OBLIGA A PRESTAR SUS SERVICIOS COMO INSTRUCTOR DEPORTIVO , EN LA EJECUCIÓN DE LAS ACTIVIDADES PARA LA IMPLEMENTACIÓN DEL PROGRAMA " MEJORES OPORTUNIDADES PARA EL DESARROOLLO A TRAVÉS DE LA CULTURA, LA RECREACIÓN Y EL DEPORTE", Y LAS ESTRATÉGIAS DE FORMACIÓN DEPORTIVA MEDIANTE LA VINCULACIÓN E INSTRUCCIÓN DE PERSONAS , ,PARA EL CUMPLIMIENTO DEL PROYECTO 1342 BOSA TERRITORIO , CULTURAL , RECREATIVO Y DEPORTIVO .</v>
          </cell>
          <cell r="K165">
            <v>43523</v>
          </cell>
          <cell r="L165">
            <v>43526</v>
          </cell>
          <cell r="M165">
            <v>299</v>
          </cell>
          <cell r="N165">
            <v>43830</v>
          </cell>
          <cell r="O165" t="e">
            <v>#N/A</v>
          </cell>
          <cell r="P165">
            <v>30000000</v>
          </cell>
          <cell r="Q165">
            <v>0</v>
          </cell>
        </row>
        <row r="166">
          <cell r="A166">
            <v>166</v>
          </cell>
          <cell r="B166">
            <v>451</v>
          </cell>
          <cell r="C166">
            <v>638</v>
          </cell>
          <cell r="D166">
            <v>2019</v>
          </cell>
          <cell r="E166" t="str">
            <v>3-3-1-15-07-45-1350-000</v>
          </cell>
          <cell r="F166" t="str">
            <v>CONTRATACIÓN DIRECTA</v>
          </cell>
          <cell r="G166" t="str">
            <v>FDLB-CD-166-2019</v>
          </cell>
          <cell r="H166" t="str">
            <v>CONTRATO DE PRESTACION DE SERVICIOS DE APOYO A LA GESTION</v>
          </cell>
          <cell r="I166" t="str">
            <v>ERIKA GISSELA ZAMUDIO BOLIVAR</v>
          </cell>
          <cell r="J166" t="str">
            <v>EL CONTRATISTA SE OBLIGA CON EL FONDO A PRESTAR SUS SERVICIOS DE APOYO ASISTENCIAL AL DESPACHO DEL ALCALDE LOCAL DE BOSA.</v>
          </cell>
          <cell r="K166">
            <v>43523</v>
          </cell>
          <cell r="L166">
            <v>43526</v>
          </cell>
          <cell r="M166">
            <v>299</v>
          </cell>
          <cell r="N166">
            <v>43830</v>
          </cell>
          <cell r="O166" t="e">
            <v>#N/A</v>
          </cell>
          <cell r="P166">
            <v>22000000</v>
          </cell>
          <cell r="Q166">
            <v>0</v>
          </cell>
        </row>
        <row r="167">
          <cell r="A167">
            <v>168</v>
          </cell>
          <cell r="B167">
            <v>648</v>
          </cell>
          <cell r="C167">
            <v>648</v>
          </cell>
          <cell r="D167">
            <v>2019</v>
          </cell>
          <cell r="E167" t="str">
            <v>3-3-1-15-01-11-1342-000</v>
          </cell>
          <cell r="F167" t="str">
            <v>CONTRATACIÓN DIRECTA</v>
          </cell>
          <cell r="G167" t="str">
            <v>FDLB-CD-168-2019</v>
          </cell>
          <cell r="H167" t="str">
            <v>CONTRATO DE PRESTACION DE SERVICIOS DE APOYO A LA GESTION</v>
          </cell>
          <cell r="I167" t="str">
            <v>MIGUEL ANGEL VANEGAS HUERTA</v>
          </cell>
          <cell r="J167" t="str">
            <v>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67">
            <v>43524</v>
          </cell>
          <cell r="L167">
            <v>43525</v>
          </cell>
          <cell r="M167">
            <v>300</v>
          </cell>
          <cell r="N167">
            <v>43830</v>
          </cell>
          <cell r="O167">
            <v>43921</v>
          </cell>
          <cell r="P167">
            <v>30000000</v>
          </cell>
          <cell r="Q167">
            <v>9000000</v>
          </cell>
        </row>
        <row r="168">
          <cell r="A168">
            <v>169</v>
          </cell>
          <cell r="B168">
            <v>497</v>
          </cell>
          <cell r="C168">
            <v>652</v>
          </cell>
          <cell r="D168">
            <v>2019</v>
          </cell>
          <cell r="E168" t="str">
            <v>3-3-1-15-07-45-1350-000</v>
          </cell>
          <cell r="F168" t="str">
            <v>CONTRATACIÓN DIRECTA</v>
          </cell>
          <cell r="G168" t="str">
            <v>FDLB-CD-169-2019</v>
          </cell>
          <cell r="H168" t="str">
            <v>CONTRATO DE PRESTACION DE SERVICIOS PROFESIONALES</v>
          </cell>
          <cell r="I168" t="str">
            <v>ALEYDA CAROLINA RUIZ ARIAS</v>
          </cell>
          <cell r="J168" t="str">
            <v>EL CONTRATISTA SE OBLIGA A PRESTAR SUS SERVICIOS PROFESIONALES  COMO ABOGADO EN EL AREA DE GESTION DEL DEARROLLO LOCAL , OFICINA DE CONTRATACION EN EL ACOMPAÑAMIENTO PRECONTRACTUAL , CONTRACTUAL Y POSCONTRACTUAL QUE LE SEAN ASIGNADOS POR EL ALCALDE LOCAL .</v>
          </cell>
          <cell r="K168">
            <v>43524</v>
          </cell>
          <cell r="L168">
            <v>43525</v>
          </cell>
          <cell r="M168">
            <v>300</v>
          </cell>
          <cell r="N168">
            <v>43830</v>
          </cell>
          <cell r="O168">
            <v>43921</v>
          </cell>
          <cell r="P168">
            <v>50000000</v>
          </cell>
          <cell r="Q168">
            <v>15000000</v>
          </cell>
        </row>
        <row r="169">
          <cell r="A169">
            <v>170</v>
          </cell>
          <cell r="B169">
            <v>650</v>
          </cell>
          <cell r="C169">
            <v>651</v>
          </cell>
          <cell r="D169">
            <v>2019</v>
          </cell>
          <cell r="E169" t="str">
            <v>3-3-1-15-01-11-1342-000</v>
          </cell>
          <cell r="F169" t="str">
            <v>CONTRATACIÓN DIRECTA</v>
          </cell>
          <cell r="G169" t="str">
            <v>FDLB-CD-170-2019</v>
          </cell>
          <cell r="H169" t="str">
            <v>CONTRATO DE PRESTACION DE SERVICIOS DE APOYO A LA GESTION</v>
          </cell>
          <cell r="I169" t="str">
            <v>WILLIAM ANDRES OLARTE CORREDOR</v>
          </cell>
          <cell r="J169" t="str">
            <v>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69">
            <v>43524</v>
          </cell>
          <cell r="L169">
            <v>43526</v>
          </cell>
          <cell r="M169">
            <v>299</v>
          </cell>
          <cell r="N169">
            <v>43830</v>
          </cell>
          <cell r="O169">
            <v>43921</v>
          </cell>
          <cell r="P169">
            <v>30000000</v>
          </cell>
          <cell r="Q169">
            <v>9000000</v>
          </cell>
        </row>
        <row r="170">
          <cell r="A170">
            <v>171</v>
          </cell>
          <cell r="B170">
            <v>649</v>
          </cell>
          <cell r="C170">
            <v>650</v>
          </cell>
          <cell r="D170">
            <v>2019</v>
          </cell>
          <cell r="E170" t="str">
            <v>3-3-1-15-01-11-1342-000</v>
          </cell>
          <cell r="F170" t="str">
            <v>CONTRATACIÓN DIRECTA</v>
          </cell>
          <cell r="G170" t="str">
            <v>FDLB-CD-171-2019</v>
          </cell>
          <cell r="H170" t="str">
            <v>CONTRATO DE PRESTACION DE SERVICIOS DE APOYO A LA GESTION</v>
          </cell>
          <cell r="I170" t="str">
            <v>LEIDY JOHANA GUAYAZAN GUERRERO</v>
          </cell>
          <cell r="J170" t="str">
            <v>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70">
            <v>43524</v>
          </cell>
          <cell r="L170">
            <v>43526</v>
          </cell>
          <cell r="M170">
            <v>299</v>
          </cell>
          <cell r="N170">
            <v>43830</v>
          </cell>
          <cell r="O170">
            <v>43921</v>
          </cell>
          <cell r="P170">
            <v>30000000</v>
          </cell>
          <cell r="Q170">
            <v>9000000</v>
          </cell>
        </row>
        <row r="171">
          <cell r="A171">
            <v>172</v>
          </cell>
          <cell r="B171">
            <v>647</v>
          </cell>
          <cell r="C171">
            <v>649</v>
          </cell>
          <cell r="D171">
            <v>2019</v>
          </cell>
          <cell r="E171" t="str">
            <v>3-3-1-15-01-11-1342-000</v>
          </cell>
          <cell r="F171" t="str">
            <v>CONTRATACIÓN DIRECTA</v>
          </cell>
          <cell r="G171" t="str">
            <v>FDLB-CD-172-2019</v>
          </cell>
          <cell r="H171" t="str">
            <v>CONTRATO DE PRESTACION DE SERVICIOS DE APOYO A LA GESTION</v>
          </cell>
          <cell r="I171" t="str">
            <v>HEBER ELIAS ROJAS VARGAS</v>
          </cell>
          <cell r="J171" t="str">
            <v>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71">
            <v>43524</v>
          </cell>
          <cell r="L171">
            <v>43526</v>
          </cell>
          <cell r="M171">
            <v>299</v>
          </cell>
          <cell r="N171">
            <v>43830</v>
          </cell>
          <cell r="O171">
            <v>43921</v>
          </cell>
          <cell r="P171">
            <v>30000000</v>
          </cell>
          <cell r="Q171">
            <v>9000000</v>
          </cell>
        </row>
        <row r="172">
          <cell r="A172">
            <v>173</v>
          </cell>
          <cell r="B172">
            <v>561</v>
          </cell>
          <cell r="C172">
            <v>646</v>
          </cell>
          <cell r="D172">
            <v>2019</v>
          </cell>
          <cell r="E172" t="str">
            <v>3-3-1-15-07-45-1350-000</v>
          </cell>
          <cell r="F172" t="str">
            <v>CONTRATACIÓN DIRECTA</v>
          </cell>
          <cell r="G172" t="str">
            <v>FDLB-CD-173-2019</v>
          </cell>
          <cell r="H172" t="str">
            <v>CONTRATO DE PRESTACION DE SERVICIOS PROFESIONALES</v>
          </cell>
          <cell r="I172" t="str">
            <v>ROBERTO ANDRES BROCHERO MONTERO</v>
          </cell>
          <cell r="J172" t="str">
            <v>EL CONTRATISTA SE OBLIGA CON EL FONDO DE DESARROLLO LOCAL DE BOSA, A PRESTAR SUS SERVICIOS PROFESIONALES COMO ABOGADO ESPECIALIZADO DE APOYO AL DESPACHO EN TEMAS CIVILES, PENALES, LABORALES, COMERCIALES Y DEMAS AREAS DE DERECHO PRIVADO.</v>
          </cell>
          <cell r="K172">
            <v>43524</v>
          </cell>
          <cell r="L172">
            <v>43528</v>
          </cell>
          <cell r="M172">
            <v>297</v>
          </cell>
          <cell r="N172">
            <v>43830</v>
          </cell>
          <cell r="O172">
            <v>43951</v>
          </cell>
          <cell r="P172">
            <v>80000000</v>
          </cell>
          <cell r="Q172">
            <v>32000000</v>
          </cell>
        </row>
        <row r="173">
          <cell r="A173">
            <v>175</v>
          </cell>
          <cell r="B173">
            <v>654</v>
          </cell>
          <cell r="C173">
            <v>642</v>
          </cell>
          <cell r="D173">
            <v>2019</v>
          </cell>
          <cell r="E173" t="str">
            <v>3-3-1-15-01-11-1342-000</v>
          </cell>
          <cell r="F173" t="str">
            <v>CONTRATACIÓN DIRECTA</v>
          </cell>
          <cell r="G173" t="str">
            <v>FDLB-CD-175-2019</v>
          </cell>
          <cell r="H173" t="str">
            <v>CONTRATO DE PRESTACION DE SERVICIOS DE APOYO A LA GESTION</v>
          </cell>
          <cell r="I173" t="str">
            <v>JHONATAN DAVID VIDAL AREVALO</v>
          </cell>
          <cell r="J173" t="str">
            <v>EL CONTRATISTA SE OBLIGA A PRESTAR SUS SERVICIOS COMO INSTRUCTOR DE ACTIVIDAD FISICA , EN LA EJECUCION DE LAS ACTIVIDADES PARA LA IMPLEMENTACION DEL PROGRAMA " MEJORES OPORTUNIDADES PARA EL DESARROOLLO A TRAVES DE LA CULTURA, LA RECREACION Y EL DEPORTE", Y LAS ESTRATEGIAS DE ACTIVIDAD FISICA MEDIANTE LA VINCULACION DE PERSONAS A PROCESOS  PARA EL CUMPLIMIENTO DEL PROYECTO 1342 BOSA TERRITORIO , CULTURAL , RECREATIVO Y DEPORTIVO .</v>
          </cell>
          <cell r="K173">
            <v>43524</v>
          </cell>
          <cell r="L173">
            <v>43526</v>
          </cell>
          <cell r="M173">
            <v>299</v>
          </cell>
          <cell r="N173">
            <v>43830</v>
          </cell>
          <cell r="O173" t="str">
            <v>31/02/2020</v>
          </cell>
          <cell r="P173">
            <v>30000000</v>
          </cell>
          <cell r="Q173">
            <v>9000000</v>
          </cell>
        </row>
        <row r="174">
          <cell r="A174">
            <v>176</v>
          </cell>
          <cell r="B174">
            <v>653</v>
          </cell>
          <cell r="C174">
            <v>641</v>
          </cell>
          <cell r="D174">
            <v>2019</v>
          </cell>
          <cell r="E174" t="str">
            <v>3-3-1-15-01-11-1342-000</v>
          </cell>
          <cell r="F174" t="str">
            <v>CONTRATACIÓN DIRECTA</v>
          </cell>
          <cell r="G174" t="str">
            <v>FDLB-CD-176-2019</v>
          </cell>
          <cell r="H174" t="str">
            <v>CONTRATO DE PRESTACION DE SERVICIOS DE APOYO A LA GESTION</v>
          </cell>
          <cell r="I174" t="str">
            <v>ADRIANA LISBET RIVERA DIAZ</v>
          </cell>
          <cell r="J174" t="str">
            <v>EL CONTRATISTA SE OBLIGA A PRESTAR SUS SERVICIOS COMO INSTRUCTOR DE ACTIVIDAD FISICA , EN LA EJECUCION DE LAS ACTIVIDADES PARA LA IMPLEMENTACION DEL PROGRAMA " MEJORES OPORTUNIDADES PARA EL DESARROOLLO A TRAVES DE LA CULTURA, LA RECREACION Y EL DEPORTE", Y LAS ESTRATEGIAS DE ACTIVIDAD FISICA MEDIANTE LA VINCULACION DE PERSONAS A PROCESOS  PARA EL CUMPLIMIENTO DEL PROYECTO 1342 BOSA TERRITORIO , CULTURAL , RECREATIVO Y DEPORTIVO .</v>
          </cell>
          <cell r="K174">
            <v>43525</v>
          </cell>
          <cell r="L174">
            <v>43525</v>
          </cell>
          <cell r="M174">
            <v>300</v>
          </cell>
          <cell r="N174">
            <v>43830</v>
          </cell>
          <cell r="O174">
            <v>43921</v>
          </cell>
          <cell r="P174">
            <v>30000000</v>
          </cell>
          <cell r="Q174">
            <v>9000000</v>
          </cell>
        </row>
        <row r="175">
          <cell r="A175">
            <v>177</v>
          </cell>
          <cell r="B175">
            <v>646</v>
          </cell>
          <cell r="C175">
            <v>640</v>
          </cell>
          <cell r="D175">
            <v>2019</v>
          </cell>
          <cell r="E175" t="str">
            <v>3-3-1-15-01-11-1342-000</v>
          </cell>
          <cell r="F175" t="str">
            <v>CONTRATACIÓN DIRECTA</v>
          </cell>
          <cell r="G175" t="str">
            <v>FDLB-CD-177-2019</v>
          </cell>
          <cell r="H175" t="str">
            <v>CONTRATO DE PRESTACION DE SERVICIOS DE APOYO A LA GESTION</v>
          </cell>
          <cell r="I175" t="str">
            <v>GERMAN EDUARDO ROJAS MORA</v>
          </cell>
          <cell r="J175" t="str">
            <v>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75">
            <v>43524</v>
          </cell>
          <cell r="L175">
            <v>43525</v>
          </cell>
          <cell r="M175">
            <v>300</v>
          </cell>
          <cell r="N175">
            <v>43830</v>
          </cell>
          <cell r="O175">
            <v>43921</v>
          </cell>
          <cell r="P175">
            <v>30000000</v>
          </cell>
          <cell r="Q175">
            <v>9000000</v>
          </cell>
        </row>
        <row r="176">
          <cell r="A176">
            <v>178</v>
          </cell>
          <cell r="B176">
            <v>645</v>
          </cell>
          <cell r="C176">
            <v>639</v>
          </cell>
          <cell r="D176">
            <v>2019</v>
          </cell>
          <cell r="E176" t="str">
            <v>3-3-1-15-01-11-1342-000</v>
          </cell>
          <cell r="F176" t="str">
            <v>CONTRATACIÓN DIRECTA</v>
          </cell>
          <cell r="G176" t="str">
            <v>FDLB-CD-178-2019</v>
          </cell>
          <cell r="H176" t="str">
            <v>CONTRATO DE PRESTACION DE SERVICIOS DE APOYO A LA GESTION</v>
          </cell>
          <cell r="I176" t="str">
            <v>CARLOS ALBERTO ALDANA CALDERON</v>
          </cell>
          <cell r="J176" t="str">
            <v>EL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76">
            <v>43524</v>
          </cell>
          <cell r="L176">
            <v>43526</v>
          </cell>
          <cell r="M176">
            <v>299</v>
          </cell>
          <cell r="N176">
            <v>43830</v>
          </cell>
          <cell r="O176">
            <v>43921</v>
          </cell>
          <cell r="P176">
            <v>30000000</v>
          </cell>
          <cell r="Q176">
            <v>9000000</v>
          </cell>
        </row>
        <row r="177">
          <cell r="A177">
            <v>180</v>
          </cell>
          <cell r="B177">
            <v>539</v>
          </cell>
          <cell r="C177">
            <v>653</v>
          </cell>
          <cell r="D177">
            <v>2019</v>
          </cell>
          <cell r="E177" t="str">
            <v>3-3-1-15-01-03-1336-000</v>
          </cell>
          <cell r="F177" t="str">
            <v>CONTRATACIÓN DIRECTA</v>
          </cell>
          <cell r="G177" t="str">
            <v>FDLB-CD-180-2019</v>
          </cell>
          <cell r="H177" t="str">
            <v>CONTRATO DE PRESTACION DE SERVICIOS PROFESIONALES</v>
          </cell>
          <cell r="I177" t="str">
            <v>GUSTAVO ADOLFO ANGEL CASADIEGO</v>
          </cell>
          <cell r="J177" t="str">
            <v>PRESTAR LOS SERVICIOS PROFESIONALES PARA LA OPERACION , SEGUIMIENTO Y CUMPLIMIENTO DE LOS PROCESOS Y PROCEDIMIENTOS DEL SERVICIO DE APOYO ECONOMICO TIPO C , REQUERIDOS PARA EL OPORTUNO Y ADECUADO REGISTRO , CRUCE Y REPORTE DE LOS DATOS EN EL SISTEMA MISIONAL -SIRBE , QUE CONTRIBUYAN A LA GARANTIA DE LOS DERECHOS DE LA POBLACION MAYOR EN EL MARCO DE LA POLITICA PUBLICA SOCIAL PARA EL ENVEJECIMIENTO Y LA VEJEZ EN EL DISTRITO CAPITAL A CARGO DE LA ALCALDIA LOCAL .</v>
          </cell>
          <cell r="K177">
            <v>43525</v>
          </cell>
          <cell r="L177">
            <v>43529</v>
          </cell>
          <cell r="M177">
            <v>296</v>
          </cell>
          <cell r="N177">
            <v>43830</v>
          </cell>
          <cell r="O177">
            <v>43921</v>
          </cell>
          <cell r="P177">
            <v>45539999</v>
          </cell>
          <cell r="Q177">
            <v>13800000</v>
          </cell>
        </row>
        <row r="178">
          <cell r="A178">
            <v>181</v>
          </cell>
          <cell r="B178">
            <v>539</v>
          </cell>
          <cell r="C178">
            <v>653</v>
          </cell>
          <cell r="D178">
            <v>2019</v>
          </cell>
          <cell r="E178" t="str">
            <v>3-3-1-15-07-45-1350-000</v>
          </cell>
          <cell r="F178" t="str">
            <v>CONTRATACIÓN DIRECTA</v>
          </cell>
          <cell r="G178" t="str">
            <v>FDLB-CD-181-2019</v>
          </cell>
          <cell r="H178" t="str">
            <v>CONTRATO DE PRESTACION DE SERVICIOS PROFESIONALES</v>
          </cell>
          <cell r="I178" t="str">
            <v>CAROL LIZETH ESPITIA GARCIA</v>
          </cell>
          <cell r="J178" t="str">
            <v>EL CONTRATISTA SE OBLIGA PARA CON EL FONDO DE DESARROLLO LOCAL A PRESTAR SUS SERVICIOS PROFESIONALES EN ACTIVIDADES RELACIONADAS CON ASUNTOS ADMINITRATIVOS, DE GESTIÓN DOCUMENTAL , ATENCIÓN A LA COMUNIDAD Y DEMÁS ACTIVIDADES QUE SE GENEREN EN EL AREA DE PARTICIPACIÓN.</v>
          </cell>
          <cell r="K178">
            <v>43528</v>
          </cell>
          <cell r="L178">
            <v>43530</v>
          </cell>
          <cell r="M178">
            <v>295</v>
          </cell>
          <cell r="N178">
            <v>43835</v>
          </cell>
          <cell r="O178">
            <v>43926</v>
          </cell>
          <cell r="P178">
            <v>45386667</v>
          </cell>
          <cell r="Q178">
            <v>13800000</v>
          </cell>
        </row>
        <row r="179">
          <cell r="A179">
            <v>182</v>
          </cell>
          <cell r="B179">
            <v>641</v>
          </cell>
          <cell r="C179">
            <v>655</v>
          </cell>
          <cell r="D179">
            <v>2019</v>
          </cell>
          <cell r="E179" t="str">
            <v>3-3-1-15-01-11-1342-000</v>
          </cell>
          <cell r="F179" t="str">
            <v>CONTRATACIÓN DIRECTA</v>
          </cell>
          <cell r="G179" t="str">
            <v>FDLB-CD-182-2019</v>
          </cell>
          <cell r="H179" t="str">
            <v>CONTRATO DE PRESTACION DE SERVICIOS DE APOYO A LA GESTION</v>
          </cell>
          <cell r="I179" t="str">
            <v>JOHAN STEVEN LOZANO SALCEDO</v>
          </cell>
          <cell r="J179" t="str">
            <v>L CONTRATISTA SE OBLIGA A PRESTAR SUS SERVICIOS COMO INSTRUCTOR DEPORTIVO , EN LA EJECUCION DE LAS ACTIVIDADES PARA LA IMPLEMENTACION DEL PROGRAMA " MEJORES OPORTUNIDADES PARA EL DESARROOLLO A TRAVES DE LA CULTURA, LA RECREACION Y EL DEPORTE", Y LAS ESTRATEGIAS DE FORMACION DEPORTIVA MEDIANTE LA VINCULACION E INSTRUCCION DE PERSONAS , ,PARA EL CUMPLIMIENTO DEL PROYECTO 1342 BOSA TERRITORIO , CULTURAL , RECREATIVO Y DEPORTIVO .</v>
          </cell>
          <cell r="K179">
            <v>43529</v>
          </cell>
          <cell r="L179">
            <v>43530</v>
          </cell>
          <cell r="M179">
            <v>280</v>
          </cell>
          <cell r="N179">
            <v>43830</v>
          </cell>
          <cell r="O179">
            <v>43921</v>
          </cell>
          <cell r="P179">
            <v>29500000</v>
          </cell>
          <cell r="Q179">
            <v>9000000</v>
          </cell>
        </row>
        <row r="180">
          <cell r="A180">
            <v>183</v>
          </cell>
          <cell r="B180">
            <v>651</v>
          </cell>
          <cell r="C180">
            <v>674</v>
          </cell>
          <cell r="D180">
            <v>2019</v>
          </cell>
          <cell r="E180" t="str">
            <v>3-3-1-15-07-45-1350-000</v>
          </cell>
          <cell r="F180" t="str">
            <v>CONTRATACIÓN DIRECTA</v>
          </cell>
          <cell r="G180" t="str">
            <v>FDLB-CD-183-2019</v>
          </cell>
          <cell r="H180" t="str">
            <v>CONTRATO DE PRESTACION DE SERVICIOS PROFESIONALES</v>
          </cell>
          <cell r="I180" t="str">
            <v>RICARDO ANDRES BERMUDEZ GARZON</v>
          </cell>
          <cell r="J180" t="str">
            <v>EL CONTRATISTA SE OBLIGA CON EL FONDO A PRESTAR SUS SERVICIOS PROFESIONALES APOYAR TÉCNICAMENTE A LAS ÁREAS EN LA FORMULACIÓN , TRÁMITE, CONTROL Y SEGUIMIENTO DE LOS PLANES DE GESTIÓN , PLANES DE TRABAJO Y PLANES DE MEJORAMIENTO EN CONCORDANCIA CON LOS PROCESOS Y LINEAMIENTOS METODOLÓGICOS ESTABLECIDOS EN EL SISTEMA INTEGRADO DE GESTIÓN O MODELO INTEGRADO DE PLANEACIÓN Y GESTIÓN DE LA SECRETARIA DISTRITAL DE GOBIERNO.</v>
          </cell>
          <cell r="K180">
            <v>43531</v>
          </cell>
          <cell r="L180">
            <v>43535</v>
          </cell>
          <cell r="M180">
            <v>290</v>
          </cell>
          <cell r="N180">
            <v>43830</v>
          </cell>
          <cell r="O180">
            <v>43921</v>
          </cell>
          <cell r="P180">
            <v>52740000</v>
          </cell>
          <cell r="Q180">
            <v>16200000</v>
          </cell>
        </row>
        <row r="181">
          <cell r="A181">
            <v>184</v>
          </cell>
          <cell r="B181">
            <v>657</v>
          </cell>
          <cell r="C181">
            <v>659</v>
          </cell>
          <cell r="D181">
            <v>2019</v>
          </cell>
          <cell r="E181" t="str">
            <v>3-3-1-15-07-45-1350-000</v>
          </cell>
          <cell r="F181" t="str">
            <v>CONTRATACIÓN DIRECTA</v>
          </cell>
          <cell r="G181" t="str">
            <v>FDLB-CD-184-2019</v>
          </cell>
          <cell r="H181" t="str">
            <v>CONTRATO DE PRESTACION DE SERVICIOS DE APOYO A LA GESTION</v>
          </cell>
          <cell r="I181" t="str">
            <v>MARTHA INES BERNAL ALVAREZ</v>
          </cell>
          <cell r="J181" t="str">
            <v>EL CONTRATISTA SE OBLIGA CON EL FONDO A PRESTAR SUS SERVICIOS TÉCNICOS APOYANDO LOS TRÁMITES ADMINISTRATIVOS DE CARÁCTER SECRETARIAL EN EL DESPACHO.</v>
          </cell>
          <cell r="K181">
            <v>43536</v>
          </cell>
          <cell r="L181">
            <v>43536</v>
          </cell>
          <cell r="M181">
            <v>289</v>
          </cell>
          <cell r="N181">
            <v>43830</v>
          </cell>
          <cell r="O181">
            <v>43921</v>
          </cell>
          <cell r="P181">
            <v>37000000</v>
          </cell>
          <cell r="Q181">
            <v>11100000</v>
          </cell>
        </row>
        <row r="182">
          <cell r="A182">
            <v>185</v>
          </cell>
          <cell r="B182">
            <v>662</v>
          </cell>
          <cell r="C182">
            <v>667</v>
          </cell>
          <cell r="D182">
            <v>2019</v>
          </cell>
          <cell r="E182" t="str">
            <v>3-1-2-02-02-03-0005-001 Y 3-3-1-15-07-45-1352-000</v>
          </cell>
          <cell r="F182" t="str">
            <v>LICITACIÓN PUBLICA</v>
          </cell>
          <cell r="G182" t="str">
            <v>FDLB-LP-001-2019</v>
          </cell>
          <cell r="H182" t="str">
            <v xml:space="preserve">CONTRATO DE PRESTACION DE SERVICIOS </v>
          </cell>
          <cell r="I182" t="str">
            <v>CELAR LIMITADA</v>
          </cell>
          <cell r="J182" t="str">
            <v>PRESTACION DEL SERVICIO INTEGRAL DE VIGILANCIA, SEGURIDAD PRIVADA FIJA, MOVIL PERMANENTE CON ARMAS Y MEDIOS TECNOLOGICOS EN LOS PREDIOS QUE DESIGNE LA ALCALDIA LOCAL DE BOSA</v>
          </cell>
          <cell r="K182">
            <v>43535</v>
          </cell>
          <cell r="L182">
            <v>43538</v>
          </cell>
          <cell r="M182">
            <v>360</v>
          </cell>
          <cell r="N182">
            <v>43830</v>
          </cell>
          <cell r="O182" t="e">
            <v>#N/A</v>
          </cell>
          <cell r="P182">
            <v>168551359</v>
          </cell>
          <cell r="Q182">
            <v>0</v>
          </cell>
        </row>
        <row r="183">
          <cell r="A183">
            <v>186</v>
          </cell>
          <cell r="B183" t="str">
            <v>414 Y 415</v>
          </cell>
          <cell r="C183" t="str">
            <v>663 Y 662</v>
          </cell>
          <cell r="D183">
            <v>2019</v>
          </cell>
          <cell r="E183" t="str">
            <v>3-3-1-15-01-11-1342-000</v>
          </cell>
          <cell r="F183" t="str">
            <v>CONTRATACIÓN DIRECTA</v>
          </cell>
          <cell r="G183" t="str">
            <v>FDLB-CD-186-2019</v>
          </cell>
          <cell r="H183" t="str">
            <v>CONTRATO DE PRESTACION DE SERVICIOS DE APOYO A LA GESTION</v>
          </cell>
          <cell r="I183" t="str">
            <v>DAVID HERRERA</v>
          </cell>
          <cell r="J183" t="str">
            <v>EL CONTRATISTA SE OBLIGA A PRESTAR SUS SERVICIOS COMO INSTRUCTOR DE ACTIVIDAD FISICA , EN LA EJECUCION DE LAS ACTIVIDADES PARA LA IMPLEMENTACION DEL PROGRAMA " MEJORES OPORTUNIDADES PARA EL DESARROOLLO A TRAVES DE LA CULTURA, LA RECREACION Y EL DEPORTE", Y LAS ESTRATEGIAS DE ACTIVIDAD FISICA MEDIANTE LA VINCULACION DE PERSONAS A PROCESOS  PARA EL CUMPLIMIENTO DEL PROYECTO 1342 BOSA TERRITORIO , CULTURAL , RECREATIVO Y DEPORTIVO .</v>
          </cell>
          <cell r="K183">
            <v>43537</v>
          </cell>
          <cell r="L183">
            <v>43538</v>
          </cell>
          <cell r="M183">
            <v>297</v>
          </cell>
          <cell r="N183">
            <v>43830</v>
          </cell>
          <cell r="O183" t="e">
            <v>#N/A</v>
          </cell>
          <cell r="P183">
            <v>28700000</v>
          </cell>
          <cell r="Q183">
            <v>0</v>
          </cell>
        </row>
        <row r="184">
          <cell r="A184">
            <v>187</v>
          </cell>
          <cell r="B184">
            <v>655</v>
          </cell>
          <cell r="C184">
            <v>669</v>
          </cell>
          <cell r="D184">
            <v>2019</v>
          </cell>
          <cell r="E184" t="str">
            <v>3-3-1-15-07-45-1350-000</v>
          </cell>
          <cell r="F184" t="str">
            <v>CONTRATACIÓN DIRECTA</v>
          </cell>
          <cell r="G184" t="str">
            <v>FDLB-CD-187-2019</v>
          </cell>
          <cell r="H184" t="str">
            <v>CONTRATO DE PRESTACION DE SERVICIOS PROFESIONALES</v>
          </cell>
          <cell r="I184" t="str">
            <v>YAMILE  BAHAMON GARCIA</v>
          </cell>
          <cell r="J184" t="str">
            <v>PRESTAR SUS SERVICIOS PROFESIONALES COMO ABOGADO PARA ORIENTAR LAS ETAPAS PRECONTRACTUALES Y POSCONTRACTUALES DE ACUERDO AL PLAN DE ADQUISICIONES QUE ADELANTE EL FONDO DE DESARROLLO LOCAL DE BOSA</v>
          </cell>
          <cell r="K184">
            <v>43537</v>
          </cell>
          <cell r="L184">
            <v>43538</v>
          </cell>
          <cell r="M184">
            <v>297</v>
          </cell>
          <cell r="N184">
            <v>43830</v>
          </cell>
          <cell r="O184">
            <v>43921</v>
          </cell>
          <cell r="P184">
            <v>71750000</v>
          </cell>
          <cell r="Q184">
            <v>22500000</v>
          </cell>
        </row>
        <row r="185">
          <cell r="A185">
            <v>188</v>
          </cell>
          <cell r="B185">
            <v>420</v>
          </cell>
          <cell r="C185">
            <v>668</v>
          </cell>
          <cell r="D185">
            <v>2019</v>
          </cell>
          <cell r="E185" t="str">
            <v>3-3-1-15-07-45-1350-000</v>
          </cell>
          <cell r="F185" t="str">
            <v>CONTRATACIÓN DIRECTA</v>
          </cell>
          <cell r="G185" t="str">
            <v>FDLB-CD-188-2019</v>
          </cell>
          <cell r="H185" t="str">
            <v>CONTRATO DE PRESTACION DE SERVICIOS DE APOYO A LA GESTION</v>
          </cell>
          <cell r="I185" t="str">
            <v>JHON JAIRO BARRETO FERIA</v>
          </cell>
          <cell r="J185" t="str">
            <v>EL CONTRATISTA SE OBLIGA CON EL FONDO PARA APOYAR LAS LABORES DE ENTREGA Y RECIBO DE LAS COMUNICACIONES EMITIDAS O RECIBIDAS POR LAS INSPECCIONES DE POLICIA DE LA LOCALIDAD DE BOSA.</v>
          </cell>
          <cell r="K185">
            <v>43542</v>
          </cell>
          <cell r="L185">
            <v>43543</v>
          </cell>
          <cell r="M185">
            <v>282</v>
          </cell>
          <cell r="N185">
            <v>43830</v>
          </cell>
          <cell r="O185">
            <v>43921</v>
          </cell>
          <cell r="P185">
            <v>20680000</v>
          </cell>
          <cell r="Q185">
            <v>6600000</v>
          </cell>
        </row>
        <row r="186">
          <cell r="A186">
            <v>189</v>
          </cell>
          <cell r="B186">
            <v>666</v>
          </cell>
          <cell r="C186">
            <v>672</v>
          </cell>
          <cell r="D186">
            <v>2019</v>
          </cell>
          <cell r="E186" t="str">
            <v>3-3-1-15-07-45-1350-000</v>
          </cell>
          <cell r="F186" t="str">
            <v>CONTRATACIÓN DIRECTA</v>
          </cell>
          <cell r="G186" t="str">
            <v>FDLB-CD-189-2019</v>
          </cell>
          <cell r="H186" t="str">
            <v>CONTRATO DE PRESTACION DE SERVICIOS PROFESIONALES</v>
          </cell>
          <cell r="I186" t="str">
            <v>YELIKSA BIBIANA FARFAN SANCHEZ</v>
          </cell>
          <cell r="J186" t="str">
            <v>EL CONTRATISTA SE OBLIGA A PRESTAR SUS SERVICIOS PROFESIONALES COMO ABOGADO EN EL ÁREA DE GESTIÓN DEL  DESARROLLO LOCAL, OFICINA DE CONTRATACIÓN , EN EL ACOMPAÑAMIENTO PRECONTRACTUAL, CONTRACTUAL  Y POS CONTACTUAL  DE LOS CONTRATOS QUE LE SEAN ASIGANDOS POR EL ALCALDE LOCAL</v>
          </cell>
          <cell r="K186">
            <v>43542</v>
          </cell>
          <cell r="L186">
            <v>43538</v>
          </cell>
          <cell r="M186">
            <v>282</v>
          </cell>
          <cell r="N186">
            <v>43830</v>
          </cell>
          <cell r="O186">
            <v>43921</v>
          </cell>
          <cell r="P186">
            <v>60160000</v>
          </cell>
          <cell r="Q186">
            <v>19200000</v>
          </cell>
        </row>
        <row r="187">
          <cell r="A187">
            <v>190</v>
          </cell>
          <cell r="B187">
            <v>663</v>
          </cell>
          <cell r="C187">
            <v>671</v>
          </cell>
          <cell r="D187">
            <v>2019</v>
          </cell>
          <cell r="E187" t="str">
            <v>3-3-1-15-07-45-1350-000</v>
          </cell>
          <cell r="F187" t="str">
            <v>CONTRATACIÓN DIRECTA</v>
          </cell>
          <cell r="G187" t="str">
            <v>FDLB-CD-190-2019</v>
          </cell>
          <cell r="H187" t="str">
            <v>CONTRATO DE PRESTACION DE SERVICIOS DE APOYO A LA GESTION</v>
          </cell>
          <cell r="I187" t="str">
            <v>CARMEN ELISA LADINO RODRIGUEZ</v>
          </cell>
          <cell r="J187" t="str">
            <v>EL CONTRATISTA SE OBLIGA CON EL FONDO PARA APOYAR LAS LABORES DE ENTREGA Y RECIBO DE LAS COMUNICACIONES EMITIDAS O RECIBIDAS POR LAS INSPECCIONES DE POLICIA DE LA LOCALIDAD DE BOSA.</v>
          </cell>
          <cell r="K187">
            <v>43545</v>
          </cell>
          <cell r="L187">
            <v>43546</v>
          </cell>
          <cell r="M187">
            <v>279</v>
          </cell>
          <cell r="N187">
            <v>43830</v>
          </cell>
          <cell r="O187">
            <v>43921</v>
          </cell>
          <cell r="P187">
            <v>20460000</v>
          </cell>
          <cell r="Q187">
            <v>6600000</v>
          </cell>
        </row>
        <row r="188">
          <cell r="A188">
            <v>191</v>
          </cell>
          <cell r="B188">
            <v>676</v>
          </cell>
          <cell r="C188">
            <v>675</v>
          </cell>
          <cell r="D188">
            <v>2019</v>
          </cell>
          <cell r="E188" t="str">
            <v>3-3-1-15-07-45-1350-000</v>
          </cell>
          <cell r="F188" t="str">
            <v>CONTRATACIÓN DIRECTA</v>
          </cell>
          <cell r="G188" t="str">
            <v>FDLB-CD-191-2019</v>
          </cell>
          <cell r="H188" t="str">
            <v>CONTRATO DE PRESTACION DE SERVICIOS DE APOYO A LA GESTION</v>
          </cell>
          <cell r="I188" t="str">
            <v>CLAUDIA YANNETH MURCIA RUIZ</v>
          </cell>
          <cell r="J188" t="str">
            <v>EL CONTRATISTA SE OBLIGA CON EL FONDO PARA APOYAR ADMINISTRATIVA Y ASISTENCIALMENTE A LAS INSPECCIONES DE POLICIA DE LA LOCALIDAD DE BOSA.</v>
          </cell>
          <cell r="K188">
            <v>43545</v>
          </cell>
          <cell r="L188">
            <v>43546</v>
          </cell>
          <cell r="M188">
            <v>279</v>
          </cell>
          <cell r="N188">
            <v>43830</v>
          </cell>
          <cell r="O188">
            <v>43921</v>
          </cell>
          <cell r="P188">
            <v>20460000</v>
          </cell>
          <cell r="Q188">
            <v>6600000</v>
          </cell>
        </row>
        <row r="189">
          <cell r="A189">
            <v>192</v>
          </cell>
          <cell r="B189">
            <v>679</v>
          </cell>
          <cell r="C189">
            <v>676</v>
          </cell>
          <cell r="D189">
            <v>2019</v>
          </cell>
          <cell r="E189" t="str">
            <v>3-3-1-15-07-45-1350-000</v>
          </cell>
          <cell r="F189" t="str">
            <v>CONTRATACIÓN DIRECTA</v>
          </cell>
          <cell r="G189" t="str">
            <v>FDLB-CD-192-2019</v>
          </cell>
          <cell r="H189" t="str">
            <v>CONTRATO DE PRESTACION DE SERVICIOS PROFESIONALES</v>
          </cell>
          <cell r="I189" t="str">
            <v>DIEGO ANDRES CATOLICO AMAYA</v>
          </cell>
          <cell r="J189" t="str">
            <v>EL CONTRATISTA SE OBLIGA PARA CON EL FONDO A PRESTAR LOS SERVICIOS PROFESIONALES EN EL AREA PLANEACION LOCAL, PARA ADELANTAR LA FORMULACION, APOYO A LA SUPERVISION, SEGUIMIENTO Y EVALUACION DE LOS PRYECTOS DE LA LINEA DE INVERSION 1346 Y LOS DEMAS PROYECTOS ASIGNADOS POR EL ALCALDE LOCAL.</v>
          </cell>
          <cell r="K189">
            <v>43551</v>
          </cell>
          <cell r="L189">
            <v>43552</v>
          </cell>
          <cell r="M189">
            <v>273</v>
          </cell>
          <cell r="N189">
            <v>43830</v>
          </cell>
          <cell r="O189">
            <v>43921</v>
          </cell>
          <cell r="P189">
            <v>58240000</v>
          </cell>
          <cell r="Q189">
            <v>19200000</v>
          </cell>
        </row>
        <row r="190">
          <cell r="A190">
            <v>193</v>
          </cell>
          <cell r="B190">
            <v>671</v>
          </cell>
          <cell r="C190">
            <v>678</v>
          </cell>
          <cell r="D190">
            <v>2019</v>
          </cell>
          <cell r="E190" t="str">
            <v>3-3-1-15-07-45-1350-000</v>
          </cell>
          <cell r="F190" t="str">
            <v>CONTRATACIÓN DIRECTA</v>
          </cell>
          <cell r="G190" t="str">
            <v>FDLB-CD-193-2019</v>
          </cell>
          <cell r="H190" t="str">
            <v>CONTRATO DE PRESTACION DE SERVICIOS PROFESIONALES</v>
          </cell>
          <cell r="I190" t="str">
            <v>PEDRO FABIO MARQUEZ ARRIETA</v>
          </cell>
          <cell r="J190" t="str">
            <v>EL CONTRATISTA SE OBLIGA CON EL FONDO DE DESARROLLO LOCAL DE BOSA PARA REALIZAR SEGUIMIENTO Y CONTROL AL PROCESO DE COMPARENDOS ,ASI COMO APOYAR SENSIBILIZACION CON LA POLICIA E IMPULSAR MEDIDAS PREVENTIVAS CON LA CIUDADANIA EN EL MARCO DEL CODIGO NACIONAL DE POLICA .</v>
          </cell>
          <cell r="K190">
            <v>43551</v>
          </cell>
          <cell r="L190">
            <v>43552</v>
          </cell>
          <cell r="M190">
            <v>273</v>
          </cell>
          <cell r="N190">
            <v>43830</v>
          </cell>
          <cell r="O190" t="e">
            <v>#N/A</v>
          </cell>
          <cell r="P190">
            <v>50050000</v>
          </cell>
          <cell r="Q190">
            <v>0</v>
          </cell>
        </row>
        <row r="191">
          <cell r="A191">
            <v>194</v>
          </cell>
          <cell r="B191">
            <v>670</v>
          </cell>
          <cell r="C191">
            <v>677</v>
          </cell>
          <cell r="D191">
            <v>2019</v>
          </cell>
          <cell r="E191" t="str">
            <v>3-3-1-15-07-45-1350-000</v>
          </cell>
          <cell r="F191" t="str">
            <v>CONTRATACIÓN DIRECTA</v>
          </cell>
          <cell r="G191" t="str">
            <v>FDLB-CD-194-2019</v>
          </cell>
          <cell r="H191" t="str">
            <v>CONTRATO DE PRESTACION DE SERVICIOS PROFESIONALES</v>
          </cell>
          <cell r="I191" t="str">
            <v>HOLMAN FERNANDO PIÑEROS ARENAS</v>
          </cell>
          <cell r="J191" t="str">
            <v>El contratista se obliga con el fondo a prestar sus servicios profesionales en el area de planeación local para adelantar la formulación , apoyo  a la supervision , seguimiento y evaluacion de los proyectos de la linea de inversion 1339 y 1347 y los demas proyectos asignados por el alcalde.</v>
          </cell>
          <cell r="K191">
            <v>43551</v>
          </cell>
          <cell r="L191">
            <v>43556</v>
          </cell>
          <cell r="M191">
            <v>270</v>
          </cell>
          <cell r="N191">
            <v>43830</v>
          </cell>
          <cell r="O191">
            <v>43921</v>
          </cell>
          <cell r="P191">
            <v>57600000</v>
          </cell>
          <cell r="Q191">
            <v>19200000</v>
          </cell>
        </row>
        <row r="192">
          <cell r="A192">
            <v>195</v>
          </cell>
          <cell r="B192">
            <v>669</v>
          </cell>
          <cell r="C192">
            <v>683</v>
          </cell>
          <cell r="D192">
            <v>2019</v>
          </cell>
          <cell r="E192" t="str">
            <v>3-3-1-15-07-45-1350-000</v>
          </cell>
          <cell r="F192" t="str">
            <v>CONTRATACIÓN DIRECTA</v>
          </cell>
          <cell r="G192" t="str">
            <v>FDLB-CD-195-2019</v>
          </cell>
          <cell r="H192" t="str">
            <v>CONTRATO DE PRESTACION DE SERVICIOS DE APOYO A LA GESTION</v>
          </cell>
          <cell r="I192" t="str">
            <v xml:space="preserve">INGRID KATHERIN RODRIGUEZ HERRERA </v>
          </cell>
          <cell r="J192" t="str">
            <v>EL CONTRATISTA SE OBLIGA CON EL FONDO PARA APOYAR ADMINISTRATIVA Y ASISTENCIALMENTE A LAS INSPECCIONES DE POLICIA DE LA LOCALIDAD DE BOSA.</v>
          </cell>
          <cell r="K192">
            <v>43556</v>
          </cell>
          <cell r="L192">
            <v>43557</v>
          </cell>
          <cell r="M192">
            <v>269</v>
          </cell>
          <cell r="N192">
            <v>43830</v>
          </cell>
          <cell r="O192">
            <v>43921</v>
          </cell>
          <cell r="P192">
            <v>19726666</v>
          </cell>
          <cell r="Q192">
            <v>6600000</v>
          </cell>
        </row>
        <row r="193">
          <cell r="A193">
            <v>196</v>
          </cell>
          <cell r="B193">
            <v>680</v>
          </cell>
          <cell r="C193">
            <v>685</v>
          </cell>
          <cell r="D193">
            <v>2019</v>
          </cell>
          <cell r="E193" t="str">
            <v>3-3-1-15-07-45-1350-000</v>
          </cell>
          <cell r="F193" t="str">
            <v>CONTRATACIÓN DIRECTA</v>
          </cell>
          <cell r="G193" t="str">
            <v>FDLB-CD-196-2019</v>
          </cell>
          <cell r="H193" t="str">
            <v>CONTRATO DE PRESTACION DE SERVICIOS DE APOYO A LA GESTION</v>
          </cell>
          <cell r="I193" t="str">
            <v>GERMAN ALBERTO ARANGO CAMARGO</v>
          </cell>
          <cell r="J193" t="str">
            <v>EL CONTRATISTA SE OBLIGA CON EL FONDO PARA APOYAR LAS LABORES DE ENTREGA Y RECIBO DE LAS COMUNICACIONES EMITIDAS O RECIBIDAS POR LAS INSPECCIONES DE POLICIA DE LA LOCALIDAD DE BOSA.</v>
          </cell>
          <cell r="K193">
            <v>43553</v>
          </cell>
          <cell r="L193">
            <v>43556</v>
          </cell>
          <cell r="M193">
            <v>270</v>
          </cell>
          <cell r="N193">
            <v>43830</v>
          </cell>
          <cell r="O193">
            <v>43921</v>
          </cell>
          <cell r="P193">
            <v>19800000</v>
          </cell>
          <cell r="Q193">
            <v>6600000</v>
          </cell>
        </row>
        <row r="194">
          <cell r="A194">
            <v>197</v>
          </cell>
          <cell r="B194">
            <v>677</v>
          </cell>
          <cell r="C194">
            <v>684</v>
          </cell>
          <cell r="D194">
            <v>2019</v>
          </cell>
          <cell r="E194" t="str">
            <v>3-3-1-15-07-45-1350-000</v>
          </cell>
          <cell r="F194" t="str">
            <v>CONTRATACIÓN DIRECTA</v>
          </cell>
          <cell r="G194" t="str">
            <v>FDLB-CD-197-2019</v>
          </cell>
          <cell r="H194" t="str">
            <v>CONTRATO DE PRESTACION DE SERVICIOS DE APOYO A LA GESTION</v>
          </cell>
          <cell r="I194" t="str">
            <v>CAMILO ANDREY ROJAS BELTRAN</v>
          </cell>
          <cell r="J194" t="str">
            <v>EL CONTRATISTA SE OBLIGA A PRESTAR SUS SERVICIOS TÉCNICOS PARA DAR SOPORTE TÉCNICO AL ADMINISTRADOR Y BRINDAR APOYO A LOS USUARIOS DE LA RED DE SISTEMAS Y TECNOLOGÍA E INFORMACIÓN DE LA ALCALDIA LOCAL DE BOSA.</v>
          </cell>
          <cell r="K194">
            <v>43557</v>
          </cell>
          <cell r="L194">
            <v>43559</v>
          </cell>
          <cell r="M194">
            <v>267</v>
          </cell>
          <cell r="N194">
            <v>43830</v>
          </cell>
          <cell r="O194" t="e">
            <v>#N/A</v>
          </cell>
          <cell r="P194">
            <v>33053333</v>
          </cell>
          <cell r="Q194">
            <v>0</v>
          </cell>
        </row>
        <row r="195">
          <cell r="A195">
            <v>198</v>
          </cell>
          <cell r="B195">
            <v>685</v>
          </cell>
          <cell r="C195">
            <v>687</v>
          </cell>
          <cell r="D195">
            <v>2019</v>
          </cell>
          <cell r="E195" t="str">
            <v>3-3-1-15-07-45-1350-000</v>
          </cell>
          <cell r="F195" t="str">
            <v>CONTRATACIÓN DIRECTA</v>
          </cell>
          <cell r="G195" t="str">
            <v>FDLB-CD-198-2019</v>
          </cell>
          <cell r="H195" t="str">
            <v>CONTRATO DE PRESTACION DE SERVICIOS PROFESIONALES</v>
          </cell>
          <cell r="I195" t="str">
            <v>JAIME OTONIEL FRANCISCO HERNANDEZ PULGAR</v>
          </cell>
          <cell r="J195" t="str">
            <v>EL CONTRATISTA SE OBLIGA CON EL FONDO DE DESARROLLO LOCAL DE BOSA A PRESTAR SUS SERVICIOS PROFESIONALES PARA ADMINISTRAR LA RED DE VOZ Y DATOS Y EL MANEJO DE LA PLATAFORMA INFORMATICA DE LAS DIFERENTES DEPENDENCIAS DE LA ALCALDIA LOCAL DE BOSA, DE CONFORMIDAD CON LAS CONDICIONES ESTABLECIDAS.</v>
          </cell>
          <cell r="K195">
            <v>43559</v>
          </cell>
          <cell r="L195">
            <v>43560</v>
          </cell>
          <cell r="M195">
            <v>263</v>
          </cell>
          <cell r="N195">
            <v>43830</v>
          </cell>
          <cell r="O195">
            <v>43951</v>
          </cell>
          <cell r="P195">
            <v>49970000</v>
          </cell>
          <cell r="Q195">
            <v>22800000</v>
          </cell>
        </row>
        <row r="196">
          <cell r="A196">
            <v>199</v>
          </cell>
          <cell r="B196">
            <v>684</v>
          </cell>
          <cell r="C196">
            <v>688</v>
          </cell>
          <cell r="D196">
            <v>2019</v>
          </cell>
          <cell r="E196" t="str">
            <v>3-3-1-15-01-03-1336-000</v>
          </cell>
          <cell r="F196" t="str">
            <v>CONTRATACIÓN DIRECTA</v>
          </cell>
          <cell r="G196" t="str">
            <v>FDLB-CD-199-2019</v>
          </cell>
          <cell r="H196" t="str">
            <v>CONTRATO DE PRESTACION DE SERVICIOS PROFESIONALES</v>
          </cell>
          <cell r="I196" t="str">
            <v>SONIA GERALDINE RUIZ BARBOSA</v>
          </cell>
          <cell r="J196" t="str">
            <v>PRESTAR LOS SERVICIOS PROFESIONALES PARA LA OPERACIÓN ,PRESTACIÓN,SEGUIMIENTO Y CUMPLIMIENTO DE LOS PROCEDIMIENTOS ADMNISTRATIVOS ,OPERATIVOS, Y PROGRAMÁTICOS  DEL SERVICIO APOYO ECONÓMICO TIPO C , QUE CONTRIBUYAN A LA GARANTÍA DE LOS DERECHOS DE LA POBLACIÓN MAYOR EN EL MARCO DE LA POLÍTICA PÚBLICA SOCIAL PARA EL ENVEJECIMIENTO Y LA VEJEZ EN EL DISTRITO CAPITAL A CARGO DE LA ALCALDÍA LOCAL DE BOSA.</v>
          </cell>
          <cell r="K196">
            <v>43565</v>
          </cell>
          <cell r="L196">
            <v>43567</v>
          </cell>
          <cell r="M196">
            <v>258</v>
          </cell>
          <cell r="N196">
            <v>43830</v>
          </cell>
          <cell r="O196">
            <v>43921</v>
          </cell>
          <cell r="P196">
            <v>39713344</v>
          </cell>
          <cell r="Q196">
            <v>13800000</v>
          </cell>
        </row>
        <row r="197">
          <cell r="A197">
            <v>200</v>
          </cell>
          <cell r="B197">
            <v>668</v>
          </cell>
          <cell r="C197">
            <v>692</v>
          </cell>
          <cell r="D197">
            <v>2019</v>
          </cell>
          <cell r="E197" t="str">
            <v>3-3-1-15-07-45-1350-000</v>
          </cell>
          <cell r="F197" t="str">
            <v>CONTRATACIÓN DIRECTA</v>
          </cell>
          <cell r="G197" t="str">
            <v>FDLB-CD-200-2019</v>
          </cell>
          <cell r="H197" t="str">
            <v>CONTRATO DE PRESTACION DE SERVICIOS PROFESIONALES</v>
          </cell>
          <cell r="I197" t="str">
            <v>ALEXANDER  OSPINA GARCIA</v>
          </cell>
          <cell r="J197" t="str">
            <v>EL CONTRATISTA SE OBLIGA A PRESTAR SUS SERVICIOS PROFESIONALES COMO ABOGADO EN EL ÁREA DE GESTIÓN DEL  DESARROLLO LOCAL, OFICINA DE CONTRATACIÓN , EN EL ACOMPAÑAMIENTO PRECONTRACTUAL, CONTRACTUAL  Y POS CONTACTUAL  DE LOS CONTRATOS QUE LE SEAN ASIGANDOS POR EL ALCALDE LOCAL</v>
          </cell>
          <cell r="K197">
            <v>43567</v>
          </cell>
          <cell r="L197">
            <v>43570</v>
          </cell>
          <cell r="M197">
            <v>256</v>
          </cell>
          <cell r="N197">
            <v>43830</v>
          </cell>
          <cell r="O197">
            <v>43921</v>
          </cell>
          <cell r="P197">
            <v>54613333</v>
          </cell>
          <cell r="Q197">
            <v>19200000</v>
          </cell>
        </row>
        <row r="198">
          <cell r="A198">
            <v>202</v>
          </cell>
          <cell r="B198">
            <v>664</v>
          </cell>
          <cell r="C198">
            <v>693</v>
          </cell>
          <cell r="D198">
            <v>2019</v>
          </cell>
          <cell r="E198" t="str">
            <v>3-3-1-15-07-45-1350-000</v>
          </cell>
          <cell r="F198" t="str">
            <v>CONTRATACIÓN DIRECTA</v>
          </cell>
          <cell r="G198" t="str">
            <v>FDLB-CD-202-2019</v>
          </cell>
          <cell r="H198" t="str">
            <v>CONTRATO DE PRESTACION DE SERVICIOS PROFESIONALES</v>
          </cell>
          <cell r="I198" t="str">
            <v>FERNANDO AUGUSTO RODRIGUEZ ZARATE</v>
          </cell>
          <cell r="J198" t="str">
            <v>APOYAR AL EQUIPO DE PRENSA Y COMUNICACIONES DE LA ALCALDÍA LOCAL EN LA REALIZACIÓN DE PRODUCTOS Y PIEZAS DIGITALES, IMPRESAS Y PUBLICITARIAS DE GRAN FORMATO Y DE ANIMACIÓN GRÁFICA, ASÍ COMO APOYAR LA PRODUCCIÓN Y MONTAJE DE EVENTOS.</v>
          </cell>
          <cell r="K198">
            <v>43572</v>
          </cell>
          <cell r="L198">
            <v>43578</v>
          </cell>
          <cell r="M198">
            <v>248</v>
          </cell>
          <cell r="N198">
            <v>43830</v>
          </cell>
          <cell r="O198">
            <v>43890</v>
          </cell>
          <cell r="P198">
            <v>37200000</v>
          </cell>
          <cell r="Q198">
            <v>9000000</v>
          </cell>
        </row>
        <row r="199">
          <cell r="A199">
            <v>203</v>
          </cell>
          <cell r="B199">
            <v>683</v>
          </cell>
          <cell r="C199">
            <v>695</v>
          </cell>
          <cell r="D199">
            <v>2019</v>
          </cell>
          <cell r="E199" t="str">
            <v>3-3-1-15-07-45-1350-000</v>
          </cell>
          <cell r="F199" t="str">
            <v>CONTRATACIÓN DIRECTA</v>
          </cell>
          <cell r="G199" t="str">
            <v>FDLB-CD-203-2019</v>
          </cell>
          <cell r="H199" t="str">
            <v>CONTRATO DE PRESTACION DE SERVICIOS PROFESIONALES</v>
          </cell>
          <cell r="I199" t="str">
            <v>ANNY JANETH ANGULO CORDOBA</v>
          </cell>
          <cell r="J199" t="str">
            <v>APOYAR AL ALCALDE LOCAL EN EL FORTALECIMIENTO E INCLUSIÓN DE LAS COMUNIDADES NEGRAS, AFROCOLOMBIANAS Y PALENQUERAS EN EL MARCO DE LA POLÍTICA PÚBLICA DISTRITAL AFRODESCENDIENTES Y LOS ESPACIOS DE PARTICIPACIÓN.</v>
          </cell>
          <cell r="K199">
            <v>43588</v>
          </cell>
          <cell r="L199">
            <v>43591</v>
          </cell>
          <cell r="M199">
            <v>235</v>
          </cell>
          <cell r="N199">
            <v>43830</v>
          </cell>
          <cell r="O199">
            <v>43921</v>
          </cell>
          <cell r="P199">
            <v>36033333</v>
          </cell>
          <cell r="Q199">
            <v>13800000</v>
          </cell>
        </row>
        <row r="200">
          <cell r="A200">
            <v>204</v>
          </cell>
          <cell r="B200">
            <v>692</v>
          </cell>
          <cell r="C200">
            <v>700</v>
          </cell>
          <cell r="D200">
            <v>2019</v>
          </cell>
          <cell r="E200" t="str">
            <v>3-3-1-15-07-45-1350-000</v>
          </cell>
          <cell r="F200" t="str">
            <v>CONTRATACIÓN DIRECTA</v>
          </cell>
          <cell r="G200" t="str">
            <v>FDLB-CD-204-2019</v>
          </cell>
          <cell r="H200" t="str">
            <v>CONTRATO DE PRESTACION DE SERVICIOS PROFESIONALES</v>
          </cell>
          <cell r="I200" t="str">
            <v>GILLAND RODOLFO LOPEZ SANTAMARIA</v>
          </cell>
          <cell r="J200" t="str">
            <v>EL CONTRATISTA SE OBLIGA CON EL FONDO PARA APOYAR TÉCNICAMENTE LAS DISTINTAS ETAPAS DE LOS PROCESOS DE COMPETENCIA DE LAS INSPECCIONES DE POLICIA DE LA LOCALIDAD DE BOSA, SEGÚN REPARTO.</v>
          </cell>
          <cell r="K200">
            <v>43602</v>
          </cell>
          <cell r="L200">
            <v>43605</v>
          </cell>
          <cell r="M200">
            <v>221</v>
          </cell>
          <cell r="N200">
            <v>43830</v>
          </cell>
          <cell r="O200">
            <v>43921</v>
          </cell>
          <cell r="P200">
            <v>44200000</v>
          </cell>
          <cell r="Q200">
            <v>18000000</v>
          </cell>
        </row>
        <row r="201">
          <cell r="A201">
            <v>205</v>
          </cell>
          <cell r="B201">
            <v>593</v>
          </cell>
          <cell r="C201">
            <v>705</v>
          </cell>
          <cell r="D201">
            <v>2019</v>
          </cell>
          <cell r="E201" t="str">
            <v>3-1-2-02-02-02-0003-002</v>
          </cell>
          <cell r="F201" t="str">
            <v>MÍNIMA CUANTÍA</v>
          </cell>
          <cell r="G201" t="str">
            <v>FDLB-MC-001-2019</v>
          </cell>
          <cell r="H201" t="str">
            <v>ACEPTACION DE OFERTA</v>
          </cell>
          <cell r="I201" t="str">
            <v>GT GROUP SAS</v>
          </cell>
          <cell r="J201" t="str">
            <v>EL FONDO DE DESAROLLO LOCAL DE BOSA REQUIERE CONTRATAR EL SERVICIO DE ARRENDAMIENTO DE IMPRESORAS MULTIFUNCIONALES Y SCANNER , INCLUIDO EL MANTENIMIENTO PREVENTIVO, CORRECTIVO ,SOPORTE ,SUMINISTRO DE REPUESTOS Y TONER , PARA LAS DIFERENTES DEPENDENCIAS DE LA ALCALDIA LOCAL DE BOSA , CONFORME A LOS ESTUDIOS PREVIOS , ANEXO TÉCNICO E INVITACION PÚBLICA</v>
          </cell>
          <cell r="K201">
            <v>43607</v>
          </cell>
          <cell r="L201">
            <v>43612</v>
          </cell>
          <cell r="M201">
            <v>284</v>
          </cell>
          <cell r="N201">
            <v>43830</v>
          </cell>
          <cell r="O201" t="e">
            <v>#N/A</v>
          </cell>
          <cell r="P201">
            <v>23064841</v>
          </cell>
          <cell r="Q201">
            <v>0</v>
          </cell>
        </row>
        <row r="202">
          <cell r="A202">
            <v>206</v>
          </cell>
          <cell r="B202">
            <v>697</v>
          </cell>
          <cell r="C202">
            <v>710</v>
          </cell>
          <cell r="D202">
            <v>2019</v>
          </cell>
          <cell r="E202" t="str">
            <v>3-3-1-15-07-45-1350-000</v>
          </cell>
          <cell r="F202" t="str">
            <v>CONTRATACIÓN DIRECTA</v>
          </cell>
          <cell r="G202" t="str">
            <v>FDLB-CD-206-2019</v>
          </cell>
          <cell r="H202" t="str">
            <v>CONTRATO DE PRESTACION DE SERVICIOS PROFESIONALES</v>
          </cell>
          <cell r="I202" t="str">
            <v>JAIME  RIVERA RODRIGUEZ</v>
          </cell>
          <cell r="J202" t="str">
            <v>EL CONTRATISTA SE OBLIGA CON EL FONDO A PRESTAR SUS SERVICIOS PROFESIONALES COMO ABOGADO DE APOYO A LA IDENTIFICACIÓN, ANALISIS, REPARTO Y SEGUIMIENTO DE EXPEDIENTES PROCESALES EN EL ÁREA DE GESTIÓN POLICIVA DE LA ALCALDIA LOCAL DE BOSA.</v>
          </cell>
          <cell r="K202">
            <v>43613</v>
          </cell>
          <cell r="L202">
            <v>43620</v>
          </cell>
          <cell r="M202">
            <v>207</v>
          </cell>
          <cell r="N202">
            <v>43830</v>
          </cell>
          <cell r="O202">
            <v>43921</v>
          </cell>
          <cell r="P202">
            <v>44160000</v>
          </cell>
          <cell r="Q202">
            <v>19200000</v>
          </cell>
        </row>
        <row r="203">
          <cell r="A203">
            <v>207</v>
          </cell>
          <cell r="B203">
            <v>661</v>
          </cell>
          <cell r="C203">
            <v>711</v>
          </cell>
          <cell r="D203">
            <v>2019</v>
          </cell>
          <cell r="E203" t="str">
            <v>3-3-1-15-07-45-1350-000</v>
          </cell>
          <cell r="F203" t="str">
            <v>CONTRATACIÓN DIRECTA</v>
          </cell>
          <cell r="G203" t="str">
            <v>FDLB-CD-207-2019</v>
          </cell>
          <cell r="H203" t="str">
            <v>CONTRATO DE PRESTACION DE SERVICIOS DE APOYO A LA GESTION</v>
          </cell>
          <cell r="I203" t="str">
            <v>SANTIAGO  AVELLANEDA AVELLANEDA</v>
          </cell>
          <cell r="J203" t="str">
            <v>PRESTAR LOS SERVICIOS DE APOYO A LOS ARCHIVOS DE GESTIÓN DE LA ENTIDAD EN LA IMPLEMENTACIÓN DE LOS PROCESOS DE CLASIFICACIÓN, ORDENACIÓN, SELECCIÓN NATURAL , FOLIACIÓN , IDENTIFICACIÓN, LEVANTAMIENTO  DE INVENTARIOS , ALMACENAMIENTO Y APLICACIÓN DE PROTOCOLOS DE ELIMINACIÓN Y TRASNFERENCIAS DOCUMENTALES.</v>
          </cell>
          <cell r="K203">
            <v>43613</v>
          </cell>
          <cell r="L203">
            <v>43616</v>
          </cell>
          <cell r="M203">
            <v>207</v>
          </cell>
          <cell r="N203">
            <v>43830</v>
          </cell>
          <cell r="O203" t="e">
            <v>#N/A</v>
          </cell>
          <cell r="P203">
            <v>15180000</v>
          </cell>
          <cell r="Q203">
            <v>0</v>
          </cell>
        </row>
        <row r="204">
          <cell r="A204">
            <v>208</v>
          </cell>
          <cell r="B204">
            <v>356</v>
          </cell>
          <cell r="C204">
            <v>713</v>
          </cell>
          <cell r="D204">
            <v>2019</v>
          </cell>
          <cell r="E204" t="str">
            <v>3-1-2-02-01-02-0006-000</v>
          </cell>
          <cell r="F204" t="str">
            <v>MÍNIMA CUANTÍA</v>
          </cell>
          <cell r="G204" t="str">
            <v>FDLB-MC-002-2019</v>
          </cell>
          <cell r="H204" t="str">
            <v>CONTRATO DE SUMINISTRO</v>
          </cell>
          <cell r="I204" t="str">
            <v>COMERCIALIZADORA INTERNACIONAL PRESTIGE S.A.S.</v>
          </cell>
          <cell r="J204" t="str">
            <v>CONTRATAR EL SUMINISTRO DE TONER, TINTAS E INSUMOS PARA IMPRESORAS Y FOTOCOPIADORAS, PARA LAS DIFERENTES DEPENDENCIAS DE LA ALCALDÍA LOCAL DE BOSA CONFORME A LOS ESTUDIOS PREVIOS, ANEXO TÉCNICO E INVITACIÓN PÚBLICA.</v>
          </cell>
          <cell r="K204">
            <v>43614</v>
          </cell>
          <cell r="L204">
            <v>43620</v>
          </cell>
          <cell r="M204">
            <v>270</v>
          </cell>
          <cell r="N204">
            <v>43830</v>
          </cell>
          <cell r="O204" t="e">
            <v>#N/A</v>
          </cell>
          <cell r="P204">
            <v>22000000</v>
          </cell>
          <cell r="Q204">
            <v>0</v>
          </cell>
        </row>
        <row r="205">
          <cell r="A205">
            <v>210</v>
          </cell>
          <cell r="B205">
            <v>709</v>
          </cell>
          <cell r="C205">
            <v>715</v>
          </cell>
          <cell r="D205">
            <v>2019</v>
          </cell>
          <cell r="E205" t="str">
            <v>3-3-1-15-07-45-1350-000</v>
          </cell>
          <cell r="F205" t="str">
            <v>CONTRATACIÓN DIRECTA</v>
          </cell>
          <cell r="G205" t="str">
            <v>FDLB-CD-210-2019</v>
          </cell>
          <cell r="H205" t="str">
            <v>CONTRATO DE PRESTACION DE SERVICIOS DE APOYO A LA GESTION</v>
          </cell>
          <cell r="I205" t="str">
            <v>ELIZABETH TORO PEREZ</v>
          </cell>
          <cell r="J205" t="str">
            <v>EL CONTRATISTA SE OBLIGA CON EL FONDO PARA APOYAR LAS LABORES DE ENTREGA Y RECIBO DE LAS COMUNICACIONES EMITIDAS O RECIBIDAS POR LAS INSPECCIONES DE POLICIA DE LA LOCALIDAD DE BOSA.</v>
          </cell>
          <cell r="K205">
            <v>43615</v>
          </cell>
          <cell r="L205">
            <v>43620</v>
          </cell>
          <cell r="M205">
            <v>207</v>
          </cell>
          <cell r="N205">
            <v>43830</v>
          </cell>
          <cell r="O205">
            <v>43921</v>
          </cell>
          <cell r="P205">
            <v>15180000</v>
          </cell>
          <cell r="Q205">
            <v>6600000</v>
          </cell>
        </row>
        <row r="206">
          <cell r="A206">
            <v>211</v>
          </cell>
          <cell r="B206">
            <v>699</v>
          </cell>
          <cell r="C206">
            <v>714</v>
          </cell>
          <cell r="D206">
            <v>2019</v>
          </cell>
          <cell r="E206" t="str">
            <v>3-3-1-15-07-45-1350-000</v>
          </cell>
          <cell r="F206" t="str">
            <v>CONTRATACIÓN DIRECTA</v>
          </cell>
          <cell r="G206" t="str">
            <v>FDLB-CD-211-2019</v>
          </cell>
          <cell r="H206" t="str">
            <v>CONTRATO DE PRESTACION DE SERVICIOS</v>
          </cell>
          <cell r="I206" t="str">
            <v>YENNY LORENA GONZALEZ SANABRIA</v>
          </cell>
          <cell r="J206" t="str">
            <v>CONTRATAR LOS SERVICIOS DE APOYO ASISTENCIAL PARA EL FORTALECIMIENTO A LA GESTIÓN LOCAL DE PROCESOS INSTITUCIONALES Y SOCIALES DE INTERES PÚBLICO ARTICULADA POR EL FONDO DE DESARROLLO LOCAL DE BOSA EN COMPAÑIA DE SECTORES ADMINISTRATIVOS DEL DISTRITO, INSTANCIAS Y ORGANIZACIONES SOCIALES EN LA LOCALIDAD.</v>
          </cell>
          <cell r="K206">
            <v>43616</v>
          </cell>
          <cell r="L206">
            <v>43622</v>
          </cell>
          <cell r="M206">
            <v>207</v>
          </cell>
          <cell r="N206">
            <v>43830</v>
          </cell>
          <cell r="O206" t="e">
            <v>#N/A</v>
          </cell>
          <cell r="P206">
            <v>13662000</v>
          </cell>
          <cell r="Q206">
            <v>0</v>
          </cell>
        </row>
        <row r="207">
          <cell r="A207">
            <v>212</v>
          </cell>
          <cell r="B207">
            <v>712</v>
          </cell>
          <cell r="C207">
            <v>717</v>
          </cell>
          <cell r="D207">
            <v>2019</v>
          </cell>
          <cell r="E207" t="str">
            <v>3-3-1-15-07-45-1350-000</v>
          </cell>
          <cell r="F207" t="str">
            <v>CONTRATACIÓN DIRECTA</v>
          </cell>
          <cell r="G207" t="str">
            <v>FDLB-CD-212-2019</v>
          </cell>
          <cell r="H207" t="str">
            <v>CONTRATO DE PRESTACION DE SERVICIOS</v>
          </cell>
          <cell r="I207" t="str">
            <v>DIEGO ALEJANDRO SILVA ZAPATA</v>
          </cell>
          <cell r="J207" t="str">
            <v>CONTRATAR LOS SERVICIOS DE APOYO ASISTENCIAL PARA EL FORTALECIMIENTO A LA GESTIÓN LOCAL DE PROCESOS INSTITUCIONALES Y SOCIALES DE INTERÉS PÚBLICO ARTICULADA POR EL FONDO DE DESARROLLO LOCAL DE BOSA EN COMPAÑIA DE SECTORES ADMINISTRATIVOS DEL DISTRITO, INSTANCIAS Y ORGANIZACIONES SOCIALES EN LA LOCALIDAD.</v>
          </cell>
          <cell r="K207">
            <v>43616</v>
          </cell>
          <cell r="L207">
            <v>43622</v>
          </cell>
          <cell r="M207">
            <v>206</v>
          </cell>
          <cell r="N207">
            <v>43830</v>
          </cell>
          <cell r="O207">
            <v>43921</v>
          </cell>
          <cell r="P207">
            <v>13596000</v>
          </cell>
          <cell r="Q207">
            <v>5940000</v>
          </cell>
        </row>
        <row r="208">
          <cell r="A208">
            <v>213</v>
          </cell>
          <cell r="B208">
            <v>715</v>
          </cell>
          <cell r="C208">
            <v>718</v>
          </cell>
          <cell r="D208">
            <v>2019</v>
          </cell>
          <cell r="E208" t="str">
            <v>3-3-1-15-07-45-1350-000</v>
          </cell>
          <cell r="F208" t="str">
            <v>CONTRATACIÓN DIRECTA</v>
          </cell>
          <cell r="G208" t="str">
            <v>FDLB-CD-213-2019</v>
          </cell>
          <cell r="H208" t="str">
            <v>CONTRATO DE PRESTACION DE SERVICIOS PROFESIONALES</v>
          </cell>
          <cell r="I208" t="str">
            <v>MARIA ALEJANDRA ARIZA ROBELTO</v>
          </cell>
          <cell r="J208" t="str">
            <v>APOYAR AL EQUIPO DE PRENSA Y COMUNICACIONES DE LA ALCALDÍA LOCAL EN LA CREACIÓN, REALIZACIÓN Y PRODUCCIÓN DE VIDEOS QUE TRANSMITAN UN MENSAJE EN LA COMUNICACIÓN INTERNA Y EXTERNA.</v>
          </cell>
          <cell r="K208">
            <v>43623</v>
          </cell>
          <cell r="L208">
            <v>43627</v>
          </cell>
          <cell r="M208">
            <v>200</v>
          </cell>
          <cell r="N208">
            <v>43830</v>
          </cell>
          <cell r="O208">
            <v>43921</v>
          </cell>
          <cell r="P208">
            <v>30666666</v>
          </cell>
          <cell r="Q208">
            <v>13800000</v>
          </cell>
        </row>
        <row r="209">
          <cell r="A209">
            <v>214</v>
          </cell>
          <cell r="B209">
            <v>700</v>
          </cell>
          <cell r="C209">
            <v>723</v>
          </cell>
          <cell r="D209">
            <v>2019</v>
          </cell>
          <cell r="E209" t="str">
            <v>3-3-1-15-01-11-1342-000</v>
          </cell>
          <cell r="F209" t="str">
            <v>CONTRATACIÓN DIRECTA</v>
          </cell>
          <cell r="G209" t="str">
            <v>FDLB-CD-214-2019</v>
          </cell>
          <cell r="H209" t="str">
            <v>CONTRATO DE PRESTACION DE SERVICIOS DE APOYO A LA GESTION</v>
          </cell>
          <cell r="I209" t="str">
            <v>ANDRES FELIPE CARLOSAMA ROSERO</v>
          </cell>
          <cell r="J209" t="str">
            <v>EL CONTRATISTA SE OBLIGA A PRESTAR SUS SERVICIOS COMO INSTRUCTOR DE ACTIVIDAD FÍSICA Y DEPORTE, EN LA EJECUCIÓN DE LAS ACTIVIDADES PARA LA IMPLEMENTACION DEL PROGRAMA " MEJORES OPORTUNIDADES PARA EL DESARROLLO A TRAVÉS DE LA CULTURA, LA RECREACIÓN Y EL DEPORTE", Y LAS ESTRATÉGIAS DE ACTIVIDAD FÍSICA MEDIANTE LA VINCULACIÓN DE PERSONAS A PROCESOS, PARA EL CUMPLIMIENTO DEL PROYECTO 1342 BOSA TERRITORIO , CULTURAL , RECREATIVO Y DEPORTIVO .</v>
          </cell>
          <cell r="K209">
            <v>43627</v>
          </cell>
          <cell r="L209">
            <v>43633</v>
          </cell>
          <cell r="M209">
            <v>194</v>
          </cell>
          <cell r="N209">
            <v>43830</v>
          </cell>
          <cell r="O209">
            <v>43921</v>
          </cell>
          <cell r="P209">
            <v>18753333</v>
          </cell>
          <cell r="Q209">
            <v>8700000</v>
          </cell>
        </row>
        <row r="210">
          <cell r="A210">
            <v>215</v>
          </cell>
          <cell r="B210">
            <v>723</v>
          </cell>
          <cell r="C210">
            <v>726</v>
          </cell>
          <cell r="D210">
            <v>2019</v>
          </cell>
          <cell r="E210" t="str">
            <v>3-3-1-15-07-45-1350-000</v>
          </cell>
          <cell r="F210" t="str">
            <v>CONTRATACIÓN DIRECTA</v>
          </cell>
          <cell r="G210" t="str">
            <v>FDLB-CD-215-2019</v>
          </cell>
          <cell r="H210" t="str">
            <v>CONTRATO DE PRESTACION DE SERVICIOS DE APOYO A LA GESTION</v>
          </cell>
          <cell r="I210" t="str">
            <v>JAVIER RICARDO ACERO LOPEZ</v>
          </cell>
          <cell r="J210" t="str">
            <v>CONTRATAR LOS SERVICIOS DE APOYO ASISTENCIAL PARA EL FORTALECIMIENTO A LA GESTIÓN LOCAL DE PROCESOS INSTITUCIONALES Y SOCIALES DE INTERÉS PÚBLICO ARTICULADA POR EL FONDO DE DESARROLLO LOCAL DE BOSA EN COMPAÑIA DE SECTORES ADMINISTRATIVOS DEL DISTRITO, INSTANCIAS Y ORGANIZACIONES SOCIALES EN LA LOCALIDAD.</v>
          </cell>
          <cell r="K210">
            <v>43629</v>
          </cell>
          <cell r="L210">
            <v>43633</v>
          </cell>
          <cell r="M210">
            <v>194</v>
          </cell>
          <cell r="N210">
            <v>43830</v>
          </cell>
          <cell r="O210" t="e">
            <v>#N/A</v>
          </cell>
          <cell r="P210">
            <v>12804000</v>
          </cell>
          <cell r="Q210">
            <v>0</v>
          </cell>
        </row>
        <row r="211">
          <cell r="A211">
            <v>216</v>
          </cell>
          <cell r="B211">
            <v>716</v>
          </cell>
          <cell r="C211">
            <v>727</v>
          </cell>
          <cell r="D211">
            <v>2019</v>
          </cell>
          <cell r="E211" t="str">
            <v>3-3-1-15-07-45-1350-000</v>
          </cell>
          <cell r="F211" t="str">
            <v>CONTRATACIÓN DIRECTA</v>
          </cell>
          <cell r="G211" t="str">
            <v>FDLB-CD-216-2019</v>
          </cell>
          <cell r="H211" t="str">
            <v>CONTRATO DE PRESTACION DE SERVICIOS DE APOYO A LA GESTION</v>
          </cell>
          <cell r="I211" t="str">
            <v>PAOLA ANDREA PEREZ REINA</v>
          </cell>
          <cell r="J211" t="str">
            <v>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v>
          </cell>
          <cell r="K211">
            <v>43629</v>
          </cell>
          <cell r="L211">
            <v>43635</v>
          </cell>
          <cell r="M211">
            <v>192</v>
          </cell>
          <cell r="N211">
            <v>43830</v>
          </cell>
          <cell r="O211" t="e">
            <v>#N/A</v>
          </cell>
          <cell r="P211">
            <v>11814000</v>
          </cell>
          <cell r="Q211">
            <v>0</v>
          </cell>
        </row>
        <row r="212">
          <cell r="A212">
            <v>217</v>
          </cell>
          <cell r="B212">
            <v>711</v>
          </cell>
          <cell r="C212">
            <v>771</v>
          </cell>
          <cell r="D212">
            <v>2019</v>
          </cell>
          <cell r="E212" t="str">
            <v>3-3-1-15-07-45-1350-000</v>
          </cell>
          <cell r="F212" t="str">
            <v>CONTRATACIÓN DIRECTA</v>
          </cell>
          <cell r="G212" t="str">
            <v>FDLB-CD-217-2019</v>
          </cell>
          <cell r="H212" t="str">
            <v>CONTRATO DE PRESTACION DE SERVICIOS DE APOYO A LA GESTION</v>
          </cell>
          <cell r="I212" t="str">
            <v>DANIEL FELIPE REY BARACALDO</v>
          </cell>
          <cell r="J212" t="str">
            <v>CONTRATAR LOS SERVICIOS DE APOYO ASISTENCIAL PARA EL FORTALECIMIENTO A LA GESTIÓN LOCAL DE PROCESOS INSTITUCIONALES Y SOCIALES DE INTERÉS PÚBLICO ARTICULADA POR EL FONDO DE DESARROLLO LOCAL DE BOSA EN COMPAÑIA DE SECTORES ADMINISTRATIVOS DEL DISTRITO, INSTANCIAS Y ORGANIZACIONES SOCIALES EN LA LOCALIDAD.</v>
          </cell>
          <cell r="K212">
            <v>43632</v>
          </cell>
          <cell r="L212">
            <v>43633</v>
          </cell>
          <cell r="M212">
            <v>194</v>
          </cell>
          <cell r="N212">
            <v>43830</v>
          </cell>
          <cell r="O212" t="e">
            <v>#N/A</v>
          </cell>
          <cell r="P212">
            <v>12804000</v>
          </cell>
          <cell r="Q212">
            <v>0</v>
          </cell>
        </row>
        <row r="213">
          <cell r="A213">
            <v>218</v>
          </cell>
          <cell r="B213">
            <v>719</v>
          </cell>
          <cell r="C213">
            <v>724</v>
          </cell>
          <cell r="D213">
            <v>2019</v>
          </cell>
          <cell r="E213" t="str">
            <v>3-3-1-15-01-11-1342-000</v>
          </cell>
          <cell r="F213" t="str">
            <v>CONTRATACIÓN DIRECTA</v>
          </cell>
          <cell r="G213" t="str">
            <v>FDLB-CD-218-2019</v>
          </cell>
          <cell r="H213" t="str">
            <v>CONTRATO DE PRESTACION DE SERVICIOS DE APOYO A LA GESTION</v>
          </cell>
          <cell r="I213" t="str">
            <v>CARLOS ANDRES TINJACA MARTINEZ</v>
          </cell>
          <cell r="J213" t="str">
            <v>EL CONTRATISTA SE OBLIGA A PRESTAR SUS SERVICIOS COMO INSTRUCTOR DE ACTIVIDAD FÍSICA Y DEPORTE, EN LA EJECUCIÓN DE LAS ACTIVIDADES PARA LA IMPLEMENTACIÓN DEL PROGRAMA " MEJORES OPORTUNIDADES PARA EL DESARROLLO A TRAVÉS DE LA CULTURA, LA RECREACIÓN Y EL DEPORTE", Y LAS ESTRATÉGIAS DE ACTIVIDAD FÍSICA MEDIANTE LA VINCULACIÓN DE PERSONAS A PROCESOS, PARA EL CUMPLIMIENTO DEL PROYECTO 1342 BOSA TERRITORIO , CULTURAL , RECREATIVO Y DEPORTIVO .</v>
          </cell>
          <cell r="K213">
            <v>43630</v>
          </cell>
          <cell r="L213">
            <v>43633</v>
          </cell>
          <cell r="M213">
            <v>194</v>
          </cell>
          <cell r="N213">
            <v>43830</v>
          </cell>
          <cell r="O213" t="e">
            <v>#N/A</v>
          </cell>
          <cell r="P213">
            <v>18753333</v>
          </cell>
          <cell r="Q213">
            <v>0</v>
          </cell>
        </row>
        <row r="214">
          <cell r="A214">
            <v>219</v>
          </cell>
          <cell r="B214">
            <v>724</v>
          </cell>
          <cell r="C214">
            <v>725</v>
          </cell>
          <cell r="D214">
            <v>2019</v>
          </cell>
          <cell r="E214" t="str">
            <v>3-3-1-15-03-19-1346-000</v>
          </cell>
          <cell r="F214" t="str">
            <v>CONTRATACIÓN DIRECTA</v>
          </cell>
          <cell r="G214" t="str">
            <v>FDLB-CD-219-2019</v>
          </cell>
          <cell r="H214" t="str">
            <v>CONTRATO DE PRESTACION DE SERVICIOS PROFESIONALES</v>
          </cell>
          <cell r="I214" t="str">
            <v>JOSE GUILLERMO MARROQUIN GARZON</v>
          </cell>
          <cell r="J214" t="str">
            <v>El contratista se obliga con el Fondo de Desarrollo Local de Bosa a prestar sus servicios profesionales para apoyar la gestión local y territorial de los temas de seguridad y convivencia ciudadana, así como organizar y liderar el equipo de gestores de seguridad.</v>
          </cell>
          <cell r="K214">
            <v>43634</v>
          </cell>
          <cell r="L214">
            <v>43635</v>
          </cell>
          <cell r="M214">
            <v>192</v>
          </cell>
          <cell r="N214">
            <v>43830</v>
          </cell>
          <cell r="O214">
            <v>43921</v>
          </cell>
          <cell r="P214">
            <v>29440000</v>
          </cell>
          <cell r="Q214">
            <v>13800000</v>
          </cell>
        </row>
        <row r="215">
          <cell r="A215">
            <v>220</v>
          </cell>
          <cell r="B215">
            <v>735</v>
          </cell>
          <cell r="C215">
            <v>728</v>
          </cell>
          <cell r="D215">
            <v>2019</v>
          </cell>
          <cell r="E215" t="str">
            <v>3-3-1-15-03-19-1346-000</v>
          </cell>
          <cell r="F215" t="str">
            <v>CONTRATACIÓN DIRECTA</v>
          </cell>
          <cell r="G215" t="str">
            <v>FDLB-CD-220-2019</v>
          </cell>
          <cell r="H215" t="str">
            <v>CONTRATO DE PRESTACION DE SERVICIOS PROFESIONALES</v>
          </cell>
          <cell r="I215" t="str">
            <v>JUAN PABLO MONROY</v>
          </cell>
          <cell r="J215" t="str">
            <v>El contratista se obliga con el Fondo de Desarrollo Local de Bosa a prestar sus servicios profesionales para apoyar la gestión local y territorial de los temas de seguridad y convivencia ciudadana, así como organizar y liderar el equipo de gestores de seguridad.</v>
          </cell>
          <cell r="K215">
            <v>43634</v>
          </cell>
          <cell r="L215">
            <v>43635</v>
          </cell>
          <cell r="M215">
            <v>192</v>
          </cell>
          <cell r="N215">
            <v>43830</v>
          </cell>
          <cell r="O215">
            <v>43921</v>
          </cell>
          <cell r="P215">
            <v>29440000</v>
          </cell>
          <cell r="Q215">
            <v>13800000</v>
          </cell>
        </row>
        <row r="216">
          <cell r="A216">
            <v>221</v>
          </cell>
          <cell r="B216">
            <v>736</v>
          </cell>
          <cell r="C216">
            <v>729</v>
          </cell>
          <cell r="D216">
            <v>2019</v>
          </cell>
          <cell r="E216" t="str">
            <v>3-1-2-02-01-02-0002-000</v>
          </cell>
          <cell r="F216" t="str">
            <v>SELECCIÓN ABREVIADA SUBASTA INVERSA</v>
          </cell>
          <cell r="G216" t="str">
            <v>FDLB-SASIP-001-2019</v>
          </cell>
          <cell r="H216" t="str">
            <v>CONTRATO DE SUMINISTRO</v>
          </cell>
          <cell r="I216" t="str">
            <v>ALIANZA ESTRATEGICA OUTSOURCING &amp; SUMINISTROS SAS</v>
          </cell>
          <cell r="J216" t="str">
            <v>SUMINISTRO DE PAPELERÍA, INSUMOS DE OFICINA Y OTROS ELEMENTOS PARA EL FUNCIONAMIENTO DE LA ADMINISTRACIÓN DE LA ALCALDÍA LOCAL DE BOSA.</v>
          </cell>
          <cell r="K216">
            <v>43637</v>
          </cell>
          <cell r="L216">
            <v>43641</v>
          </cell>
          <cell r="M216">
            <v>240</v>
          </cell>
          <cell r="N216">
            <v>43830</v>
          </cell>
          <cell r="O216">
            <v>43885</v>
          </cell>
          <cell r="P216">
            <v>35000000</v>
          </cell>
          <cell r="Q216">
            <v>12250000</v>
          </cell>
        </row>
        <row r="217">
          <cell r="A217">
            <v>222</v>
          </cell>
          <cell r="B217">
            <v>708</v>
          </cell>
          <cell r="C217">
            <v>731</v>
          </cell>
          <cell r="D217">
            <v>2019</v>
          </cell>
          <cell r="E217" t="str">
            <v>3-3-1-15-03-19-1346-000</v>
          </cell>
          <cell r="F217" t="str">
            <v>CONTRATACIÓN DIRECTA</v>
          </cell>
          <cell r="G217" t="str">
            <v>FDLB-CD-222-2019</v>
          </cell>
          <cell r="H217" t="str">
            <v>CONTRATO DE PRESTACION DE SERVICIOS DE APOYO A LA GESTION</v>
          </cell>
          <cell r="I217" t="str">
            <v>JORGE IVAN ROJAS ANGULO</v>
          </cell>
          <cell r="J217"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defiinidos en el código Nacial de Policia.</v>
          </cell>
          <cell r="K217">
            <v>43642</v>
          </cell>
          <cell r="L217">
            <v>43644</v>
          </cell>
          <cell r="M217">
            <v>179</v>
          </cell>
          <cell r="N217">
            <v>43830</v>
          </cell>
          <cell r="O217" t="e">
            <v>#N/A</v>
          </cell>
          <cell r="P217">
            <v>11814000</v>
          </cell>
          <cell r="Q217">
            <v>0</v>
          </cell>
        </row>
        <row r="218">
          <cell r="A218">
            <v>223</v>
          </cell>
          <cell r="B218">
            <v>737</v>
          </cell>
          <cell r="C218">
            <v>747</v>
          </cell>
          <cell r="D218">
            <v>2019</v>
          </cell>
          <cell r="E218" t="str">
            <v>3-3-1-15-03-19-1346-000</v>
          </cell>
          <cell r="F218" t="str">
            <v>CONTRATACIÓN DIRECTA</v>
          </cell>
          <cell r="G218" t="str">
            <v>FDLB-CD-223-2019</v>
          </cell>
          <cell r="H218" t="str">
            <v>CONTRATO DE PRESTACION DE SERVICIOS DE APOYO A LA GESTION</v>
          </cell>
          <cell r="I218" t="str">
            <v>CARLOS ALBERTO ROJAS PARRA</v>
          </cell>
          <cell r="J218"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18">
            <v>43642</v>
          </cell>
          <cell r="L218">
            <v>43644</v>
          </cell>
          <cell r="M218">
            <v>179</v>
          </cell>
          <cell r="N218">
            <v>43830</v>
          </cell>
          <cell r="O218">
            <v>43917</v>
          </cell>
          <cell r="P218">
            <v>11814000</v>
          </cell>
          <cell r="Q218">
            <v>5742000</v>
          </cell>
        </row>
        <row r="219">
          <cell r="A219">
            <v>224</v>
          </cell>
          <cell r="B219">
            <v>741</v>
          </cell>
          <cell r="C219">
            <v>746</v>
          </cell>
          <cell r="D219">
            <v>2019</v>
          </cell>
          <cell r="E219" t="str">
            <v>3-3-1-15-03-19-1346-000</v>
          </cell>
          <cell r="F219" t="str">
            <v>CONTRATACIÓN DIRECTA</v>
          </cell>
          <cell r="G219" t="str">
            <v>FDLB-CD-224-2019</v>
          </cell>
          <cell r="H219" t="str">
            <v>CONTRATO DE PRESTACION DE SERVICIOS DE APOYO A LA GESTION</v>
          </cell>
          <cell r="I219" t="str">
            <v>WILTER JOEL LOPEZ BELLO</v>
          </cell>
          <cell r="J219"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19">
            <v>43642</v>
          </cell>
          <cell r="L219">
            <v>43644</v>
          </cell>
          <cell r="M219">
            <v>179</v>
          </cell>
          <cell r="N219">
            <v>43830</v>
          </cell>
          <cell r="O219" t="e">
            <v>#N/A</v>
          </cell>
          <cell r="P219">
            <v>11814000</v>
          </cell>
          <cell r="Q219">
            <v>0</v>
          </cell>
        </row>
        <row r="220">
          <cell r="A220">
            <v>225</v>
          </cell>
          <cell r="B220">
            <v>739</v>
          </cell>
          <cell r="C220">
            <v>740</v>
          </cell>
          <cell r="D220">
            <v>2019</v>
          </cell>
          <cell r="E220" t="str">
            <v>3-3-1-15-03-19-1346-000</v>
          </cell>
          <cell r="F220" t="str">
            <v>CONTRATACIÓN DIRECTA</v>
          </cell>
          <cell r="G220" t="str">
            <v>FDLB-CD-225-2019</v>
          </cell>
          <cell r="H220" t="str">
            <v>CONTRATO DE PRESTACION DE SERVICIOS DE APOYO A LA GESTION</v>
          </cell>
          <cell r="I220" t="str">
            <v>LUISA FERNANDA GIRALDO RAMIREZ</v>
          </cell>
          <cell r="J220"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20">
            <v>43642</v>
          </cell>
          <cell r="L220">
            <v>43644</v>
          </cell>
          <cell r="M220">
            <v>179</v>
          </cell>
          <cell r="N220">
            <v>43830</v>
          </cell>
          <cell r="O220">
            <v>43917</v>
          </cell>
          <cell r="P220">
            <v>11814000</v>
          </cell>
          <cell r="Q220">
            <v>5742000</v>
          </cell>
        </row>
        <row r="221">
          <cell r="A221">
            <v>226</v>
          </cell>
          <cell r="B221">
            <v>742</v>
          </cell>
          <cell r="C221">
            <v>739</v>
          </cell>
          <cell r="D221">
            <v>2019</v>
          </cell>
          <cell r="E221" t="str">
            <v>3-3-1-15-03-19-1346-000</v>
          </cell>
          <cell r="F221" t="str">
            <v>CONTRATACIÓN DIRECTA</v>
          </cell>
          <cell r="G221" t="str">
            <v>FDLB-CD-226-2019</v>
          </cell>
          <cell r="H221" t="str">
            <v>CONTRATO DE PRESTACION DE SERVICIOS DE APOYO A LA GESTION</v>
          </cell>
          <cell r="I221" t="str">
            <v>CARMEN VIVIANA RUEDA SANGUINO</v>
          </cell>
          <cell r="J221"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21">
            <v>43642</v>
          </cell>
          <cell r="L221">
            <v>43644</v>
          </cell>
          <cell r="M221">
            <v>179</v>
          </cell>
          <cell r="N221">
            <v>43830</v>
          </cell>
          <cell r="O221">
            <v>43917</v>
          </cell>
          <cell r="P221">
            <v>11814000</v>
          </cell>
          <cell r="Q221">
            <v>5742000</v>
          </cell>
        </row>
        <row r="222">
          <cell r="A222">
            <v>227</v>
          </cell>
          <cell r="B222">
            <v>738</v>
          </cell>
          <cell r="C222">
            <v>742</v>
          </cell>
          <cell r="D222">
            <v>2019</v>
          </cell>
          <cell r="E222" t="str">
            <v>3-3-1-15-03-19-1346-000</v>
          </cell>
          <cell r="F222" t="str">
            <v>CONTRATACIÓN DIRECTA</v>
          </cell>
          <cell r="G222" t="str">
            <v>FDLB-CD-227-2019</v>
          </cell>
          <cell r="H222" t="str">
            <v>CONTRATO DE PRESTACION DE SERVICIOS DE APOYO A LA GESTION</v>
          </cell>
          <cell r="I222" t="str">
            <v>JAIME ANDRES SANCHEZ MARTINEZ</v>
          </cell>
          <cell r="J222"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22">
            <v>43642</v>
          </cell>
          <cell r="L222">
            <v>43644</v>
          </cell>
          <cell r="M222">
            <v>179</v>
          </cell>
          <cell r="N222">
            <v>43830</v>
          </cell>
          <cell r="O222">
            <v>43917</v>
          </cell>
          <cell r="P222">
            <v>11814000</v>
          </cell>
          <cell r="Q222">
            <v>5742000</v>
          </cell>
        </row>
        <row r="223">
          <cell r="A223">
            <v>228</v>
          </cell>
          <cell r="B223">
            <v>740</v>
          </cell>
          <cell r="C223">
            <v>748</v>
          </cell>
          <cell r="D223">
            <v>2019</v>
          </cell>
          <cell r="E223" t="str">
            <v>3-3-1-15-03-19-1346-000</v>
          </cell>
          <cell r="F223" t="str">
            <v>CONTRATACIÓN DIRECTA</v>
          </cell>
          <cell r="G223" t="str">
            <v>FDLB-CD-228-2019</v>
          </cell>
          <cell r="H223" t="str">
            <v>CONTRATO DE PRESTACION DE SERVICIOS DE APOYO A LA GESTION</v>
          </cell>
          <cell r="I223" t="str">
            <v>LEIDY MILENA ROJAS CERON</v>
          </cell>
          <cell r="J223"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23">
            <v>43642</v>
          </cell>
          <cell r="L223">
            <v>43644</v>
          </cell>
          <cell r="M223">
            <v>179</v>
          </cell>
          <cell r="N223">
            <v>43830</v>
          </cell>
          <cell r="O223">
            <v>43917</v>
          </cell>
          <cell r="P223">
            <v>11814000</v>
          </cell>
          <cell r="Q223">
            <v>5742000</v>
          </cell>
        </row>
        <row r="224">
          <cell r="A224">
            <v>229</v>
          </cell>
          <cell r="B224">
            <v>746</v>
          </cell>
          <cell r="C224">
            <v>745</v>
          </cell>
          <cell r="D224">
            <v>2019</v>
          </cell>
          <cell r="E224" t="str">
            <v>3-3-1-15-03-19-1346-000</v>
          </cell>
          <cell r="F224" t="str">
            <v>CONTRATACIÓN DIRECTA</v>
          </cell>
          <cell r="G224" t="str">
            <v>FDLB-CD-229-2019</v>
          </cell>
          <cell r="H224" t="str">
            <v>CONTRATO DE PRESTACION DE SERVICIOS DE APOYO A LA GESTION</v>
          </cell>
          <cell r="I224" t="str">
            <v>JAVIER ENRIQUE GUZMAN CAMARGO</v>
          </cell>
          <cell r="J224"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24">
            <v>43642</v>
          </cell>
          <cell r="L224">
            <v>43644</v>
          </cell>
          <cell r="M224">
            <v>179</v>
          </cell>
          <cell r="N224">
            <v>43830</v>
          </cell>
          <cell r="O224">
            <v>43917</v>
          </cell>
          <cell r="P224">
            <v>11814000</v>
          </cell>
          <cell r="Q224">
            <v>5742000</v>
          </cell>
        </row>
        <row r="225">
          <cell r="A225">
            <v>230</v>
          </cell>
          <cell r="B225">
            <v>747</v>
          </cell>
          <cell r="C225">
            <v>744</v>
          </cell>
          <cell r="D225">
            <v>2019</v>
          </cell>
          <cell r="E225" t="str">
            <v>3-3-1-15-07-45-1350-000</v>
          </cell>
          <cell r="F225" t="str">
            <v>CONTRATACIÓN DIRECTA</v>
          </cell>
          <cell r="G225" t="str">
            <v>FDLB-CD-230-2019</v>
          </cell>
          <cell r="H225" t="str">
            <v>CONTRATO DE PRESTACION DE SERVICIOS DE APOYO A LA GESTION</v>
          </cell>
          <cell r="I225" t="str">
            <v>LORENA ANDREA GARIBELLO MANRIQUE</v>
          </cell>
          <cell r="J225" t="str">
            <v>PRESTAR SERVICIOS DE APOYO A LA GESTION EN LA ALCALDIA LOCAL DE BOSA PARA LA FORMULACION DEL PLAN DE VIDA DEL CABILDO INDIGENA MHUYSQA DE BOSA CONCERTANDO EN EL PROCESO DE CONSULTA PREVIA DEL PLAN PARCIAL EN EL EDEN EL DESCANSO.</v>
          </cell>
          <cell r="K225">
            <v>43642</v>
          </cell>
          <cell r="L225">
            <v>43648</v>
          </cell>
          <cell r="M225">
            <v>179</v>
          </cell>
          <cell r="N225">
            <v>43830</v>
          </cell>
          <cell r="O225">
            <v>43917</v>
          </cell>
          <cell r="P225">
            <v>11814000</v>
          </cell>
          <cell r="Q225">
            <v>5742000</v>
          </cell>
        </row>
        <row r="226">
          <cell r="A226">
            <v>231</v>
          </cell>
          <cell r="B226">
            <v>770</v>
          </cell>
          <cell r="C226">
            <v>755</v>
          </cell>
          <cell r="D226">
            <v>2019</v>
          </cell>
          <cell r="E226" t="str">
            <v>3-3-1-15-03-19-1346-000</v>
          </cell>
          <cell r="F226" t="str">
            <v>CONTRATACIÓN DIRECTA</v>
          </cell>
          <cell r="G226" t="str">
            <v>FDLB-CD-231-2019</v>
          </cell>
          <cell r="H226" t="str">
            <v>CONTRATO DE PRESTACION DE SERVICIOS PROFESIONALES</v>
          </cell>
          <cell r="I226" t="str">
            <v>ALVARO  BERNAL RUIZ</v>
          </cell>
          <cell r="J226" t="str">
            <v>El contratista se obliga con el Fondo de Desarrollo Local de Bosa a prestar sus servicios profesionales para apoyar la gestión local y territorial de los temas de seguridad y convivencia ciudadana, así como organizar y liderar el equipo de gestores de seguridad.</v>
          </cell>
          <cell r="K226">
            <v>43642</v>
          </cell>
          <cell r="L226">
            <v>43648</v>
          </cell>
          <cell r="M226">
            <v>179</v>
          </cell>
          <cell r="N226">
            <v>43830</v>
          </cell>
          <cell r="O226">
            <v>43917</v>
          </cell>
          <cell r="P226">
            <v>27446667</v>
          </cell>
          <cell r="Q226">
            <v>13340000</v>
          </cell>
        </row>
        <row r="227">
          <cell r="A227">
            <v>232</v>
          </cell>
          <cell r="B227">
            <v>751</v>
          </cell>
          <cell r="C227">
            <v>752</v>
          </cell>
          <cell r="D227">
            <v>2019</v>
          </cell>
          <cell r="E227" t="str">
            <v>3-3-1-15-03-19-1346-000</v>
          </cell>
          <cell r="F227" t="str">
            <v>CONTRATACIÓN DIRECTA</v>
          </cell>
          <cell r="G227" t="str">
            <v>FDLB-CD-232-2019</v>
          </cell>
          <cell r="H227" t="str">
            <v>CONTRATO DE PRESTACION DE SERVICIOS DE APOYO A LA GESTION</v>
          </cell>
          <cell r="I227" t="str">
            <v>CLAUDIA NELLY MORA RIOS</v>
          </cell>
          <cell r="J227"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pacificas entre los ciudadanos, definidos en el código Nacional de Policia.</v>
          </cell>
          <cell r="K227">
            <v>43642</v>
          </cell>
          <cell r="L227">
            <v>43648</v>
          </cell>
          <cell r="M227">
            <v>179</v>
          </cell>
          <cell r="N227">
            <v>43830</v>
          </cell>
          <cell r="O227">
            <v>43917</v>
          </cell>
          <cell r="P227">
            <v>11814000</v>
          </cell>
          <cell r="Q227">
            <v>5742000</v>
          </cell>
        </row>
        <row r="228">
          <cell r="A228">
            <v>233</v>
          </cell>
          <cell r="B228">
            <v>733</v>
          </cell>
          <cell r="C228">
            <v>754</v>
          </cell>
          <cell r="D228">
            <v>2019</v>
          </cell>
          <cell r="E228" t="str">
            <v>3-3-1-15-07-45-1350-000</v>
          </cell>
          <cell r="F228" t="str">
            <v>CONTRATACIÓN DIRECTA</v>
          </cell>
          <cell r="G228" t="str">
            <v>FDLB-CD-233-2019</v>
          </cell>
          <cell r="H228" t="str">
            <v>CONTRATO DE PRESTACION DE SERVICIOS DE APOYO A LA GESTION</v>
          </cell>
          <cell r="I228" t="str">
            <v>CONSTANZA LILIANA LETRADO CASTRO</v>
          </cell>
          <cell r="J228" t="str">
            <v>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v>
          </cell>
          <cell r="K228">
            <v>43642</v>
          </cell>
          <cell r="L228">
            <v>43648</v>
          </cell>
          <cell r="M228">
            <v>179</v>
          </cell>
          <cell r="N228">
            <v>43830</v>
          </cell>
          <cell r="O228" t="e">
            <v>#N/A</v>
          </cell>
          <cell r="P228">
            <v>11814000</v>
          </cell>
          <cell r="Q228">
            <v>0</v>
          </cell>
        </row>
        <row r="229">
          <cell r="A229">
            <v>234</v>
          </cell>
          <cell r="B229">
            <v>765</v>
          </cell>
          <cell r="C229">
            <v>765</v>
          </cell>
          <cell r="D229">
            <v>2019</v>
          </cell>
          <cell r="E229" t="str">
            <v>3-3-1-15-03-19-1346-000</v>
          </cell>
          <cell r="F229" t="str">
            <v>CONTRATACIÓN DIRECTA</v>
          </cell>
          <cell r="G229" t="str">
            <v>FDLB-CD-234-2019</v>
          </cell>
          <cell r="H229" t="str">
            <v>CONTRATO DE PRESTACION DE SERVICIOS DE APOYO A LA GESTION</v>
          </cell>
          <cell r="I229" t="str">
            <v>ANDRES LEONARDO RAMIREZ RODRIGUEZ</v>
          </cell>
          <cell r="J229"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29">
            <v>43642</v>
          </cell>
          <cell r="L229">
            <v>43648</v>
          </cell>
          <cell r="M229">
            <v>179</v>
          </cell>
          <cell r="N229">
            <v>43830</v>
          </cell>
          <cell r="O229">
            <v>43917</v>
          </cell>
          <cell r="P229">
            <v>11814000</v>
          </cell>
          <cell r="Q229">
            <v>5742000</v>
          </cell>
        </row>
        <row r="230">
          <cell r="A230">
            <v>235</v>
          </cell>
          <cell r="B230">
            <v>745</v>
          </cell>
          <cell r="C230">
            <v>767</v>
          </cell>
          <cell r="D230">
            <v>2019</v>
          </cell>
          <cell r="E230" t="str">
            <v>3-3-1-15-03-19-1346-000</v>
          </cell>
          <cell r="F230" t="str">
            <v>CONTRATACIÓN DIRECTA</v>
          </cell>
          <cell r="G230" t="str">
            <v>FDLB-CD-235-2019</v>
          </cell>
          <cell r="H230" t="str">
            <v>CONTRATO DE PRESTACION DE SERVICIOS DE APOYO A LA GESTION</v>
          </cell>
          <cell r="I230" t="str">
            <v>DAVID ANDRES SEGURA ORTIZ</v>
          </cell>
          <cell r="J230"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0">
            <v>43642</v>
          </cell>
          <cell r="L230">
            <v>43644</v>
          </cell>
          <cell r="M230">
            <v>179</v>
          </cell>
          <cell r="N230">
            <v>43830</v>
          </cell>
          <cell r="O230">
            <v>43917</v>
          </cell>
          <cell r="P230">
            <v>11814000</v>
          </cell>
          <cell r="Q230">
            <v>5742000</v>
          </cell>
        </row>
        <row r="231">
          <cell r="A231">
            <v>236</v>
          </cell>
          <cell r="B231">
            <v>749</v>
          </cell>
          <cell r="C231">
            <v>741</v>
          </cell>
          <cell r="D231">
            <v>2019</v>
          </cell>
          <cell r="E231" t="str">
            <v>3-3-1-15-03-19-1346-000</v>
          </cell>
          <cell r="F231" t="str">
            <v>CONTRATACIÓN DIRECTA</v>
          </cell>
          <cell r="G231" t="str">
            <v>FDLB-CD-236-2019</v>
          </cell>
          <cell r="H231" t="str">
            <v>CONTRATO DE PRESTACION DE SERVICIOS DE APOYO A LA GESTION</v>
          </cell>
          <cell r="I231" t="str">
            <v>WILMAR RODOLFO LOPEZ MORENO</v>
          </cell>
          <cell r="J231"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1">
            <v>43642</v>
          </cell>
          <cell r="L231">
            <v>43644</v>
          </cell>
          <cell r="M231">
            <v>179</v>
          </cell>
          <cell r="N231">
            <v>43830</v>
          </cell>
          <cell r="O231">
            <v>43917</v>
          </cell>
          <cell r="P231">
            <v>11814000</v>
          </cell>
          <cell r="Q231">
            <v>5742000</v>
          </cell>
        </row>
        <row r="232">
          <cell r="A232">
            <v>237</v>
          </cell>
          <cell r="B232">
            <v>750</v>
          </cell>
          <cell r="C232">
            <v>743</v>
          </cell>
          <cell r="D232">
            <v>2019</v>
          </cell>
          <cell r="E232" t="str">
            <v>3-3-1-15-03-19-1346-000</v>
          </cell>
          <cell r="F232" t="str">
            <v>CONTRATACIÓN DIRECTA</v>
          </cell>
          <cell r="G232" t="str">
            <v>FDLB-CD-237-2019</v>
          </cell>
          <cell r="H232" t="str">
            <v>CONTRATO DE PRESTACION DE SERVICIOS DE APOYO A LA GESTION</v>
          </cell>
          <cell r="I232" t="str">
            <v>NELSON  MENDOZA BARAHONA</v>
          </cell>
          <cell r="J232"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2">
            <v>43642</v>
          </cell>
          <cell r="L232">
            <v>43648</v>
          </cell>
          <cell r="M232">
            <v>179</v>
          </cell>
          <cell r="N232">
            <v>43830</v>
          </cell>
          <cell r="O232">
            <v>43917</v>
          </cell>
          <cell r="P232">
            <v>11814000</v>
          </cell>
          <cell r="Q232">
            <v>5742000</v>
          </cell>
        </row>
        <row r="233">
          <cell r="A233">
            <v>238</v>
          </cell>
          <cell r="B233">
            <v>753</v>
          </cell>
          <cell r="C233">
            <v>756</v>
          </cell>
          <cell r="D233">
            <v>2019</v>
          </cell>
          <cell r="E233" t="str">
            <v>3-3-1-15-03-19-1346-000</v>
          </cell>
          <cell r="F233" t="str">
            <v>CONTRATACIÓN DIRECTA</v>
          </cell>
          <cell r="G233" t="str">
            <v>FDLB-CD-238-2019</v>
          </cell>
          <cell r="H233" t="str">
            <v>CONTRATO DE PRESTACION DE SERVICIOS DE APOYO A LA GESTION</v>
          </cell>
          <cell r="I233" t="str">
            <v>LAURA ALEJANDRA CUERVO VEGA</v>
          </cell>
          <cell r="J233"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3">
            <v>43642</v>
          </cell>
          <cell r="L233">
            <v>43648</v>
          </cell>
          <cell r="M233">
            <v>179</v>
          </cell>
          <cell r="N233">
            <v>43830</v>
          </cell>
          <cell r="O233" t="e">
            <v>#N/A</v>
          </cell>
          <cell r="P233">
            <v>11814000</v>
          </cell>
          <cell r="Q233">
            <v>0</v>
          </cell>
        </row>
        <row r="234">
          <cell r="A234">
            <v>239</v>
          </cell>
          <cell r="B234">
            <v>755</v>
          </cell>
          <cell r="C234">
            <v>764</v>
          </cell>
          <cell r="D234">
            <v>2019</v>
          </cell>
          <cell r="E234" t="str">
            <v>3-3-1-15-03-19-1346-000</v>
          </cell>
          <cell r="F234" t="str">
            <v>CONTRATACIÓN DIRECTA</v>
          </cell>
          <cell r="G234" t="str">
            <v>FDLB-CD-239-2019</v>
          </cell>
          <cell r="H234" t="str">
            <v>CONTRATO DE PRESTACION DE SERVICIOS DE APOYO A LA GESTION</v>
          </cell>
          <cell r="I234" t="str">
            <v>STEVEN ANDRES VACA VERGARA</v>
          </cell>
          <cell r="J234"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4">
            <v>43642</v>
          </cell>
          <cell r="L234">
            <v>43648</v>
          </cell>
          <cell r="M234">
            <v>179</v>
          </cell>
          <cell r="N234">
            <v>43830</v>
          </cell>
          <cell r="O234" t="e">
            <v>#N/A</v>
          </cell>
          <cell r="P234">
            <v>11814000</v>
          </cell>
          <cell r="Q234">
            <v>0</v>
          </cell>
        </row>
        <row r="235">
          <cell r="A235">
            <v>240</v>
          </cell>
          <cell r="B235">
            <v>743</v>
          </cell>
          <cell r="C235">
            <v>763</v>
          </cell>
          <cell r="D235">
            <v>2019</v>
          </cell>
          <cell r="E235" t="str">
            <v>3-3-1-15-03-19-1346-000</v>
          </cell>
          <cell r="F235" t="str">
            <v>CONTRATACIÓN DIRECTA</v>
          </cell>
          <cell r="G235" t="str">
            <v>FDLB-CD-240-2019</v>
          </cell>
          <cell r="H235" t="str">
            <v>CONTRATO DE PRESTACION DE SERVICIOS DE APOYO A LA GESTION</v>
          </cell>
          <cell r="I235" t="str">
            <v>JAIME  ARDILA GRACIA</v>
          </cell>
          <cell r="J235"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5">
            <v>43642</v>
          </cell>
          <cell r="L235">
            <v>43648</v>
          </cell>
          <cell r="M235">
            <v>179</v>
          </cell>
          <cell r="N235">
            <v>43830</v>
          </cell>
          <cell r="O235">
            <v>43917</v>
          </cell>
          <cell r="P235">
            <v>11814000</v>
          </cell>
          <cell r="Q235">
            <v>5742000</v>
          </cell>
        </row>
        <row r="236">
          <cell r="A236">
            <v>241</v>
          </cell>
          <cell r="B236">
            <v>754</v>
          </cell>
          <cell r="C236">
            <v>759</v>
          </cell>
          <cell r="D236">
            <v>2019</v>
          </cell>
          <cell r="E236" t="str">
            <v>3-3-1-15-07-45-1350-000</v>
          </cell>
          <cell r="F236" t="str">
            <v>CONTRATACIÓN DIRECTA</v>
          </cell>
          <cell r="G236" t="str">
            <v>FDLB-CD-241-2019</v>
          </cell>
          <cell r="H236" t="str">
            <v>CONTRATO DE PRESTACION DE SERVICIOS DE APOYO A LA GESTION</v>
          </cell>
          <cell r="I236" t="str">
            <v>KAREN GISELL VILLAMIL FRANCO</v>
          </cell>
          <cell r="J236" t="str">
            <v>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v>
          </cell>
          <cell r="K236">
            <v>43642</v>
          </cell>
          <cell r="L236">
            <v>43648</v>
          </cell>
          <cell r="M236">
            <v>179</v>
          </cell>
          <cell r="N236">
            <v>43830</v>
          </cell>
          <cell r="O236">
            <v>43921</v>
          </cell>
          <cell r="P236">
            <v>11814000</v>
          </cell>
          <cell r="Q236">
            <v>5742000</v>
          </cell>
        </row>
        <row r="237">
          <cell r="A237">
            <v>242</v>
          </cell>
          <cell r="B237">
            <v>767</v>
          </cell>
          <cell r="C237">
            <v>769</v>
          </cell>
          <cell r="D237">
            <v>2019</v>
          </cell>
          <cell r="E237" t="str">
            <v>3-3-1-15-03-19-1346-000</v>
          </cell>
          <cell r="F237" t="str">
            <v>CONTRATACIÓN DIRECTA</v>
          </cell>
          <cell r="G237" t="str">
            <v>FDLB-CD-242-2019</v>
          </cell>
          <cell r="H237" t="str">
            <v>CONTRATO DE PRESTACION DE SERVICIOS DE APOYO A LA GESTION</v>
          </cell>
          <cell r="I237" t="str">
            <v>CESAR EDUARDO SEGURA MONTENEGRO</v>
          </cell>
          <cell r="J237"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7">
            <v>43642</v>
          </cell>
          <cell r="L237">
            <v>43648</v>
          </cell>
          <cell r="M237">
            <v>179</v>
          </cell>
          <cell r="N237">
            <v>43830</v>
          </cell>
          <cell r="O237">
            <v>43917</v>
          </cell>
          <cell r="P237">
            <v>11814000</v>
          </cell>
          <cell r="Q237">
            <v>5742000</v>
          </cell>
        </row>
        <row r="238">
          <cell r="A238">
            <v>243</v>
          </cell>
          <cell r="B238">
            <v>748</v>
          </cell>
          <cell r="C238">
            <v>761</v>
          </cell>
          <cell r="D238">
            <v>2019</v>
          </cell>
          <cell r="E238" t="str">
            <v>3-3-1-15-07-45-1350-000</v>
          </cell>
          <cell r="F238" t="str">
            <v>CONTRATACIÓN DIRECTA</v>
          </cell>
          <cell r="G238" t="str">
            <v>FDLB-CD-243-2019</v>
          </cell>
          <cell r="H238" t="str">
            <v>CONTRATO DE PRESTACION DE SERVICIOS DE APOYO A LA GESTION</v>
          </cell>
          <cell r="I238" t="str">
            <v>ANA CONSUELO GARIBELLO BELLO</v>
          </cell>
          <cell r="J238" t="str">
            <v>PRESTAR SERVICIOS DE APOYO A LA GESTION EN LA ALCALDIA LOCAL DE BOSA PARA LA FORMULACION DEL PLAN DE VIDA DEL CABILDO INDIGENA MHUYSQA DE BOSA CONCERTANDO EN EL PROCESO DE CONSULTA PREVIA DEL PLAN PARCIAL EN EL EDEN EL DESCANSO.</v>
          </cell>
          <cell r="K238">
            <v>43642</v>
          </cell>
          <cell r="L238">
            <v>43648</v>
          </cell>
          <cell r="M238">
            <v>179</v>
          </cell>
          <cell r="N238">
            <v>43830</v>
          </cell>
          <cell r="O238">
            <v>43921</v>
          </cell>
          <cell r="P238">
            <v>11814000</v>
          </cell>
          <cell r="Q238">
            <v>5742000</v>
          </cell>
        </row>
        <row r="239">
          <cell r="A239">
            <v>244</v>
          </cell>
          <cell r="B239">
            <v>771</v>
          </cell>
          <cell r="C239">
            <v>757</v>
          </cell>
          <cell r="D239">
            <v>2019</v>
          </cell>
          <cell r="E239" t="str">
            <v>3-3-1-15-03-19-1346-000</v>
          </cell>
          <cell r="F239" t="str">
            <v>CONTRATACIÓN DIRECTA</v>
          </cell>
          <cell r="G239" t="str">
            <v>FDLB-CD-244-2019</v>
          </cell>
          <cell r="H239" t="str">
            <v>CONTRATO DE PRESTACION DE SERVICIOS DE APOYO A LA GESTION</v>
          </cell>
          <cell r="I239" t="str">
            <v>PEDRO ENRIQUE FORERO </v>
          </cell>
          <cell r="J239"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39">
            <v>43642</v>
          </cell>
          <cell r="L239">
            <v>43648</v>
          </cell>
          <cell r="M239">
            <v>179</v>
          </cell>
          <cell r="N239">
            <v>43830</v>
          </cell>
          <cell r="O239" t="e">
            <v>#N/A</v>
          </cell>
          <cell r="P239">
            <v>11814000</v>
          </cell>
          <cell r="Q239">
            <v>0</v>
          </cell>
        </row>
        <row r="240">
          <cell r="A240">
            <v>245</v>
          </cell>
          <cell r="B240">
            <v>752</v>
          </cell>
          <cell r="C240">
            <v>768</v>
          </cell>
          <cell r="D240">
            <v>2019</v>
          </cell>
          <cell r="E240" t="str">
            <v>3-3-1-15-07-45-1350-000</v>
          </cell>
          <cell r="F240" t="str">
            <v>CONTRATACIÓN DIRECTA</v>
          </cell>
          <cell r="G240" t="str">
            <v>FDLB-CD-245-2019</v>
          </cell>
          <cell r="H240" t="str">
            <v>CONTRATO DE PRESTACION DE SERVICIOS DE APOYO A LA GESTION</v>
          </cell>
          <cell r="I240" t="str">
            <v>EDWIN ALBERTO FINO BECERRA</v>
          </cell>
          <cell r="J240" t="str">
            <v>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v>
          </cell>
          <cell r="K240">
            <v>43642</v>
          </cell>
          <cell r="L240">
            <v>43648</v>
          </cell>
          <cell r="M240">
            <v>179</v>
          </cell>
          <cell r="N240">
            <v>43830</v>
          </cell>
          <cell r="O240" t="e">
            <v>#N/A</v>
          </cell>
          <cell r="P240">
            <v>11814000</v>
          </cell>
          <cell r="Q240">
            <v>0</v>
          </cell>
        </row>
        <row r="241">
          <cell r="A241">
            <v>246</v>
          </cell>
          <cell r="B241">
            <v>766</v>
          </cell>
          <cell r="C241">
            <v>760</v>
          </cell>
          <cell r="D241">
            <v>2019</v>
          </cell>
          <cell r="E241" t="str">
            <v>3-3-1-15-07-45-1350-000</v>
          </cell>
          <cell r="F241" t="str">
            <v>CONTRATACIÓN DIRECTA</v>
          </cell>
          <cell r="G241" t="str">
            <v>FDLB-CD-246-2019</v>
          </cell>
          <cell r="H241" t="str">
            <v>CONTRATO DE PRESTACION DE SERVICIOS DE APOYO A LA GESTION</v>
          </cell>
          <cell r="I241" t="str">
            <v>CRISTIAN CAMILO CHIGUASUQUE GONZALEZ</v>
          </cell>
          <cell r="J241" t="str">
            <v>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v>
          </cell>
          <cell r="K241">
            <v>43642</v>
          </cell>
          <cell r="L241">
            <v>43648</v>
          </cell>
          <cell r="M241">
            <v>179</v>
          </cell>
          <cell r="N241">
            <v>43830</v>
          </cell>
          <cell r="O241">
            <v>43921</v>
          </cell>
          <cell r="P241">
            <v>11814000</v>
          </cell>
          <cell r="Q241">
            <v>5940000</v>
          </cell>
        </row>
        <row r="242">
          <cell r="A242">
            <v>247</v>
          </cell>
          <cell r="B242">
            <v>763</v>
          </cell>
          <cell r="C242">
            <v>762</v>
          </cell>
          <cell r="D242">
            <v>2019</v>
          </cell>
          <cell r="E242" t="str">
            <v>3-3-1-15-03-19-1346-000</v>
          </cell>
          <cell r="F242" t="str">
            <v>CONTRATACIÓN DIRECTA</v>
          </cell>
          <cell r="G242" t="str">
            <v>FDLB-CD-247-2019</v>
          </cell>
          <cell r="H242" t="str">
            <v>CONTRATO DE PRESTACION DE SERVICIOS DE APOYO A LA GESTION</v>
          </cell>
          <cell r="I242" t="str">
            <v>ALBEIRO  MARTINEZ ROMERO</v>
          </cell>
          <cell r="J242" t="str">
            <v>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v>
          </cell>
          <cell r="K242">
            <v>43642</v>
          </cell>
          <cell r="L242">
            <v>43648</v>
          </cell>
          <cell r="M242">
            <v>179</v>
          </cell>
          <cell r="N242">
            <v>43830</v>
          </cell>
          <cell r="O242" t="e">
            <v>#N/A</v>
          </cell>
          <cell r="P242">
            <v>11814000</v>
          </cell>
          <cell r="Q242">
            <v>0</v>
          </cell>
        </row>
        <row r="243">
          <cell r="A243">
            <v>248</v>
          </cell>
          <cell r="B243">
            <v>744</v>
          </cell>
          <cell r="C243">
            <v>766</v>
          </cell>
          <cell r="D243">
            <v>2019</v>
          </cell>
          <cell r="E243" t="str">
            <v>3-3-1-15-03-19-1346-000</v>
          </cell>
          <cell r="F243" t="str">
            <v>CONTRATACIÓN DIRECTA</v>
          </cell>
          <cell r="G243" t="str">
            <v>FDLB-CD-248-2019</v>
          </cell>
          <cell r="H243" t="str">
            <v>CONTRATO DE PRESTACION DE SERVICIOS DE APOYO A LA GESTION</v>
          </cell>
          <cell r="I243" t="str">
            <v>JESSICA LORENA GOMEZ PARDO</v>
          </cell>
          <cell r="J243" t="str">
            <v>El contratista se oblilga a prestar los servicios de apoyo a la gestión al Fondo de Desarrollo Local de Bosa, para acompañar los procesos de fortalecimiento de la cultura ciudadana y prevención de la ocurrencia de comportamientos contrarios a la convivencia y las relaciones pacificas entre los ciudadanos, definidos en el Código Nacional de Policia.</v>
          </cell>
          <cell r="K243">
            <v>43642</v>
          </cell>
          <cell r="L243">
            <v>43648</v>
          </cell>
          <cell r="M243">
            <v>179</v>
          </cell>
          <cell r="N243">
            <v>43830</v>
          </cell>
          <cell r="O243">
            <v>43917</v>
          </cell>
          <cell r="P243">
            <v>11814000</v>
          </cell>
          <cell r="Q243">
            <v>5742000</v>
          </cell>
        </row>
        <row r="244">
          <cell r="A244">
            <v>249</v>
          </cell>
          <cell r="B244">
            <v>734</v>
          </cell>
          <cell r="C244">
            <v>753</v>
          </cell>
          <cell r="D244">
            <v>2019</v>
          </cell>
          <cell r="E244" t="str">
            <v>3-3-1-15-07-45-1350-000</v>
          </cell>
          <cell r="F244" t="str">
            <v>CONTRATACIÓN DIRECTA</v>
          </cell>
          <cell r="G244" t="str">
            <v>FDLB-CD-249-2019</v>
          </cell>
          <cell r="H244" t="str">
            <v>CONTRATO DE PRESTACION DE SERVICIOS DE APOYO A LA GESTION</v>
          </cell>
          <cell r="I244" t="str">
            <v>MAYERLY  PINTO SIERRA</v>
          </cell>
          <cell r="J244" t="str">
            <v>CONTRATAR LOS SERVICIOS DE APOYO ASISTENCIAL PARA EL FORTALECIMIENTO A LA GESTION LOCAL DE PROCESOS INSTITUCIONALES Y SOCIALES DE INTERES PUBLICO ARTICULADA POR EL FONDO DE DESARROLLO LOCAL DE BOSA EN COMPAÑIA DE SECTORES ADMINISTRATIVOS DEL DISTRITO, INSTANCIAS Y ORGANIZACIONES SOCIALES EN LA LOCALIDAD.</v>
          </cell>
          <cell r="K244">
            <v>43642</v>
          </cell>
          <cell r="L244">
            <v>43648</v>
          </cell>
          <cell r="M244">
            <v>179</v>
          </cell>
          <cell r="N244">
            <v>43830</v>
          </cell>
          <cell r="O244" t="e">
            <v>#N/A</v>
          </cell>
          <cell r="P244">
            <v>11814000</v>
          </cell>
          <cell r="Q244">
            <v>0</v>
          </cell>
        </row>
        <row r="245">
          <cell r="A245">
            <v>251</v>
          </cell>
          <cell r="B245">
            <v>764</v>
          </cell>
          <cell r="C245">
            <v>751</v>
          </cell>
          <cell r="D245">
            <v>2019</v>
          </cell>
          <cell r="E245" t="str">
            <v>3-1-2-02-02-02-0001-005</v>
          </cell>
          <cell r="F245" t="str">
            <v>MÍNIMA CUANTÍA</v>
          </cell>
          <cell r="G245" t="str">
            <v>FDLB-MC-003-2019</v>
          </cell>
          <cell r="H245" t="str">
            <v>CONTRATO DE SEGUROS</v>
          </cell>
          <cell r="I245" t="str">
            <v>POSITIVA COMPAÑIA DE SEGUROS SA</v>
          </cell>
          <cell r="J245" t="str">
            <v>CONTRATAR EL SEGURO DE VIDA PARA LOS EDILES DEL FONDO DE DESARROLLO LOCAL DE BOSA</v>
          </cell>
          <cell r="K245">
            <v>43656</v>
          </cell>
          <cell r="L245">
            <v>43657</v>
          </cell>
          <cell r="M245">
            <v>258</v>
          </cell>
          <cell r="N245">
            <v>44021</v>
          </cell>
          <cell r="O245" t="e">
            <v>#N/A</v>
          </cell>
          <cell r="P245">
            <v>7646823</v>
          </cell>
          <cell r="Q245">
            <v>0</v>
          </cell>
        </row>
        <row r="246">
          <cell r="A246">
            <v>252</v>
          </cell>
          <cell r="B246">
            <v>774</v>
          </cell>
          <cell r="C246">
            <v>780</v>
          </cell>
          <cell r="D246">
            <v>2019</v>
          </cell>
          <cell r="F246" t="str">
            <v>SELECCIÓN ABREVIADA MENOR CUANTÍA</v>
          </cell>
          <cell r="G246" t="str">
            <v>FDLB-SAMC-001-2019</v>
          </cell>
          <cell r="H246" t="str">
            <v>CONTRATO DE PRESTACIÓN DE SERVICIOS</v>
          </cell>
          <cell r="I246" t="str">
            <v xml:space="preserve">BANCO POPULAR </v>
          </cell>
          <cell r="J246" t="str">
            <v>CONTRATAR UN INTERMEDIARIO PÚBLICO O PRIVADO IDÓNEO PARA QUE PRESTE SUS SERVICIOS DE ENAJENACIÓN DE LOS BIENES MUEBLES NO ÚTILES, OBSOLETOS Y/O INSERVIBLES DE PROPIEDAD DEL FONDO DE DESARROLLO LOCAL DE BOSA, A TRAVÉS DEL SISTEMA DE SUBASTA PÚBLICA Y/O SERVICIO DE MARTILLO</v>
          </cell>
          <cell r="K246">
            <v>43678</v>
          </cell>
          <cell r="L246">
            <v>43679</v>
          </cell>
          <cell r="M246">
            <v>840</v>
          </cell>
          <cell r="N246">
            <v>44166</v>
          </cell>
          <cell r="O246" t="e">
            <v>#N/A</v>
          </cell>
          <cell r="P246">
            <v>0</v>
          </cell>
          <cell r="Q246">
            <v>0</v>
          </cell>
        </row>
        <row r="247">
          <cell r="A247">
            <v>253</v>
          </cell>
          <cell r="B247">
            <v>378</v>
          </cell>
          <cell r="C247">
            <v>355</v>
          </cell>
          <cell r="D247">
            <v>2019</v>
          </cell>
          <cell r="E247" t="str">
            <v>3-3-1-15-02-18-1345-000</v>
          </cell>
          <cell r="F247" t="str">
            <v xml:space="preserve">CONCURSO DE MÉRITOS </v>
          </cell>
          <cell r="G247" t="str">
            <v>FDLB-CMA-001-2019</v>
          </cell>
          <cell r="H247" t="str">
            <v>CONTRATO DE INTERVENTORIA</v>
          </cell>
          <cell r="I247" t="str">
            <v xml:space="preserve">CONSORCIO DS 4   </v>
          </cell>
          <cell r="J247" t="str">
            <v>REALIZAR LA INTERVENTORÍA TÉCNICA, ADMINISTRATIVA, FINANCIERA, LEGAL, AMBIENTAL Y DE SEGURIDAD Y SALUD EN EL TRABAJO AL CONTRATO DE CONSULTORÍA No. 254 de 2018, cuyo objeto es: “EJECUTAR, POR EL SISTEMA DE PRECIOS GLOBAL FIJO SIN FORMULA DE REAJUSTE Y A MONTO AGOTABLE LOS ESTUDIOS Y DISEÑOS DE LA MALLA VIAL Y ESPACIO PUBLICO DE LA LOCALIDAD DE BOSA</v>
          </cell>
          <cell r="K247">
            <v>43670</v>
          </cell>
          <cell r="L247">
            <v>43699</v>
          </cell>
          <cell r="M247">
            <v>300</v>
          </cell>
          <cell r="N247">
            <v>44031</v>
          </cell>
          <cell r="O247" t="e">
            <v>#N/A</v>
          </cell>
          <cell r="P247">
            <v>285831217</v>
          </cell>
          <cell r="Q247">
            <v>0</v>
          </cell>
        </row>
        <row r="248">
          <cell r="A248">
            <v>254</v>
          </cell>
          <cell r="B248">
            <v>675</v>
          </cell>
          <cell r="C248">
            <v>796</v>
          </cell>
          <cell r="D248">
            <v>2019</v>
          </cell>
          <cell r="E248" t="str">
            <v>3-1-2-02-01-03-0006-000</v>
          </cell>
          <cell r="F248" t="str">
            <v>MÍNIMA CUANTÍA</v>
          </cell>
          <cell r="G248" t="str">
            <v>FDLB-MC-04-2019</v>
          </cell>
          <cell r="H248" t="str">
            <v>CONTRATO DE SUMINISTRO</v>
          </cell>
          <cell r="I248" t="str">
            <v>COMERCIALIZADORA ELECTROCON SAS</v>
          </cell>
          <cell r="J248" t="str">
            <v>CONTRATAR A MONTO AGOTABLE Y A PRECIOS FIJOS UNITARIOS EL SUMINISTRO DE ELEMENTOS DE FERRETERÍA, NECESARIOS PARA LAS REPARACIONES LOCATIVAS MENORES DE LAS INSTALACIONES DE LA ALCALDÍA LOCAL Y OTRAS SEDES, DE ACUERDO CON LOS ESTUDIOS PREVIOS, ANEXO TÉCNICO, INVITACIÓN Y PROPUESTA PRESENTADA</v>
          </cell>
          <cell r="K248">
            <v>43720</v>
          </cell>
          <cell r="L248">
            <v>43724</v>
          </cell>
          <cell r="M248">
            <v>165</v>
          </cell>
          <cell r="N248">
            <v>43890</v>
          </cell>
          <cell r="O248" t="e">
            <v>#N/A</v>
          </cell>
          <cell r="P248">
            <v>20663000</v>
          </cell>
          <cell r="Q248">
            <v>0</v>
          </cell>
        </row>
        <row r="249">
          <cell r="A249">
            <v>255</v>
          </cell>
          <cell r="B249">
            <v>775</v>
          </cell>
          <cell r="C249">
            <v>808</v>
          </cell>
          <cell r="D249">
            <v>2019</v>
          </cell>
          <cell r="E249" t="str">
            <v>3-3-1-15-01-02-1244-000</v>
          </cell>
          <cell r="F249" t="str">
            <v>LICITACIÓN PUBLICA</v>
          </cell>
          <cell r="G249" t="str">
            <v>FDLB-LP-003-2019</v>
          </cell>
          <cell r="H249" t="str">
            <v>CONTRATO DE PRESTACION DE SERVICIOS DE APOYO A LA GESTION</v>
          </cell>
          <cell r="I249" t="str">
            <v>ASOCIACIÓN DE HOGARES SI A LA VIDA</v>
          </cell>
          <cell r="J249" t="str">
            <v>REALIZAR PROCESOS Y ACCIONES EN PREVENCIÓN DE VIOLENCIAS Y PROMOCIÓN DE ENTORNOS PROTECTORES, ORIENTACIÓN Y ASESORÍA FAMILIAR, PREVENCIÓN DE MATERNIDAD Y PATERNIDAD TEMPRANAS, Y POSICIONAMIENTO Y PROMOCIÓN DEL BUEN TRATO EN JORNADAS LOCALES EN LA LOCALIDAD DE BOSA</v>
          </cell>
          <cell r="K249">
            <v>43724</v>
          </cell>
          <cell r="L249">
            <v>43728</v>
          </cell>
          <cell r="M249">
            <v>180</v>
          </cell>
          <cell r="N249">
            <v>43915</v>
          </cell>
          <cell r="O249" t="e">
            <v>#N/A</v>
          </cell>
          <cell r="P249">
            <v>492250786</v>
          </cell>
          <cell r="Q249">
            <v>0</v>
          </cell>
        </row>
        <row r="250">
          <cell r="A250">
            <v>256</v>
          </cell>
          <cell r="B250">
            <v>776</v>
          </cell>
          <cell r="C250">
            <v>809</v>
          </cell>
          <cell r="D250">
            <v>2019</v>
          </cell>
          <cell r="E250" t="str">
            <v>3-3-1-15-01-11-1342-000</v>
          </cell>
          <cell r="F250" t="str">
            <v>LICITACIÓN PUBLICA</v>
          </cell>
          <cell r="G250" t="str">
            <v>FDLB-LP-002-2019</v>
          </cell>
          <cell r="H250" t="str">
            <v>CONTRATO DE PRESTACION DE SERVICIOS DE APOYO A LA GESTION</v>
          </cell>
          <cell r="I250" t="str">
            <v>FUNDACION FUNDAR</v>
          </cell>
          <cell r="J250" t="str">
            <v>Prestación de servicios para ejecutar el proyecto no. 1342 denominado: “Bosa territorio cultural, recreativo y deportivo”, componente 2: eventos recreativos y deportivos de la localidad de Bosa</v>
          </cell>
          <cell r="K250">
            <v>43710</v>
          </cell>
          <cell r="L250">
            <v>43731</v>
          </cell>
          <cell r="M250">
            <v>240</v>
          </cell>
          <cell r="N250">
            <v>43976</v>
          </cell>
          <cell r="O250" t="e">
            <v>#N/A</v>
          </cell>
          <cell r="P250">
            <v>1331942843</v>
          </cell>
          <cell r="Q250">
            <v>0</v>
          </cell>
        </row>
        <row r="251">
          <cell r="A251">
            <v>257</v>
          </cell>
          <cell r="B251">
            <v>804</v>
          </cell>
          <cell r="C251">
            <v>819</v>
          </cell>
          <cell r="D251">
            <v>2019</v>
          </cell>
          <cell r="E251" t="str">
            <v>3-3-1-15-01-02-1244-000</v>
          </cell>
          <cell r="F251" t="str">
            <v>SELECCIÓN ABREVIADA MENOR CUANTÍA</v>
          </cell>
          <cell r="G251" t="str">
            <v>FDLB-SAMC-003-2019</v>
          </cell>
          <cell r="H251" t="str">
            <v>CONTRATO DE OBRA</v>
          </cell>
          <cell r="I251" t="str">
            <v>CONSTRUCCIONES Y VALORES CONSTRUVALORES SAS</v>
          </cell>
          <cell r="J251" t="str">
            <v>EL CONTRATISTA SE OBLIGA PARA CON EL FONDO DE DESARROLLO LOCAL DE BOSA A REALIZAR LA EJECUCIÓN DEL MANTENIMIENTO Y ADECUACIONES LOCATIVAS DE EQUIPAMIENTOS E INFRAESTRUCTURA, DEL JARDÍN INFANTIL ANTONIA SANTOS" UBICADO EN LA CL 67 SUR 89 38 BARRIO ANTONIA SANTOS, EN EL MARCO DEL PROYECTO N° 1244 DENOMINADO. "BOSA FELÍZ DESDE LA GESTACIÓN HASTA LA ADOLESCENCIA", DE CONFORMIDAD CON LAS ACTIVIDADES, CONDICIONES, ESPECIFICACIONES Y OBLIGACIONES ESTABLECIDAS EN LOS ESTUDIOS PREVIOS, EL ANEXO TÉCNICO Y EL PLIEGO DE CONDICIONES".</v>
          </cell>
          <cell r="K251">
            <v>43742</v>
          </cell>
          <cell r="L251">
            <v>43755</v>
          </cell>
          <cell r="M251">
            <v>90</v>
          </cell>
          <cell r="N251">
            <v>43873</v>
          </cell>
          <cell r="O251" t="e">
            <v>#N/A</v>
          </cell>
          <cell r="P251">
            <v>159928950</v>
          </cell>
          <cell r="Q251">
            <v>0</v>
          </cell>
        </row>
        <row r="252">
          <cell r="A252">
            <v>258</v>
          </cell>
          <cell r="B252">
            <v>804</v>
          </cell>
          <cell r="C252">
            <v>819</v>
          </cell>
          <cell r="D252">
            <v>2019</v>
          </cell>
          <cell r="E252" t="str">
            <v>3-3-1-15-01-02-1244-000</v>
          </cell>
          <cell r="F252" t="str">
            <v>MÍNIMA CUANTÍA</v>
          </cell>
          <cell r="G252" t="str">
            <v>FDLB-MC-007-2019</v>
          </cell>
          <cell r="H252" t="str">
            <v>CONTRATO DE INTERVENTORIA</v>
          </cell>
          <cell r="I252" t="str">
            <v>CAPPING INGENIERIA Y ARQUITECTURA SAS</v>
          </cell>
          <cell r="J252" t="str">
            <v>EL CONTRATISTA SE OBLIGA PARA CON EL FONDO A REALIZAR LA INTERVENTORÍA TÉCNICA, ADMIINISTRATIVA, FINANCIERA, CONTABLE, SOCIAL AMBIENTAL Y JURÍDICA AL CONTRATO DE OBRA PÚBLICA QUE RESULTE DE LA ADJUDICACIÓN DEL PROCESO DE SELECCIÓN ABREVIADA DE MENOR CUANTÍA N° FDLB-SAMC-003-2019, DE CONFORMIDAD CON LAS ACTIVIDADES, CONDICIONES, ESPECIFICACIONES Y OBLIGACIONES ESTABLECIDAS EN LOS ESTUDIOS PREVIOS.</v>
          </cell>
          <cell r="K252">
            <v>43755</v>
          </cell>
          <cell r="L252">
            <v>43739</v>
          </cell>
          <cell r="M252">
            <v>90</v>
          </cell>
          <cell r="N252">
            <v>43873</v>
          </cell>
          <cell r="O252" t="e">
            <v>#N/A</v>
          </cell>
          <cell r="P252">
            <v>10800000</v>
          </cell>
          <cell r="Q252">
            <v>0</v>
          </cell>
        </row>
        <row r="253">
          <cell r="A253">
            <v>259</v>
          </cell>
          <cell r="B253">
            <v>824</v>
          </cell>
          <cell r="C253">
            <v>817</v>
          </cell>
          <cell r="D253">
            <v>2019</v>
          </cell>
          <cell r="E253" t="str">
            <v>3-1-2-02-02-02-0001-007</v>
          </cell>
          <cell r="F253" t="str">
            <v>MÍNIMA CUANTÍA</v>
          </cell>
          <cell r="G253" t="str">
            <v>FDLB-MC-008-2019</v>
          </cell>
          <cell r="H253" t="str">
            <v>CONTRATO DE SEGUROS</v>
          </cell>
          <cell r="I253" t="str">
            <v>ASEGURADORA SOLIDARIA DE COLOMBIA ENTIDAD COOPERATIVA</v>
          </cell>
          <cell r="J253" t="str">
            <v>CONTRATAR LOS SEGUROS QUE AMPAREN LOS INTERESES PATRIMONIALES ACTUALES Y FUTUROS, ASÍ COMO LOS BIENES DE PROPIEDAD DE EL FONDO DE DESARROLLO LOCAL DE BOSA, QUE ESTEN BAJO SU RESPONSABILIDAD Y CUSTODIA Y AQUELLOS QUE SEAN ADQUIRIDOS PARA DESARROLLAR LAS FUNCIONES INHERENTES A SU ACTIVIDAD Y CUALQUIER OTRA PÓLIZA DE SEGUROS QUE REQUIERA LA ENTIDAD EN EL DESARROLLO DE SU ACTIVIDAD.</v>
          </cell>
          <cell r="K253">
            <v>43756</v>
          </cell>
          <cell r="L253">
            <v>43756</v>
          </cell>
          <cell r="M253">
            <v>67</v>
          </cell>
          <cell r="N253">
            <v>43885</v>
          </cell>
          <cell r="O253" t="e">
            <v>#N/A</v>
          </cell>
          <cell r="P253">
            <v>10468039</v>
          </cell>
          <cell r="Q253">
            <v>0</v>
          </cell>
        </row>
        <row r="254">
          <cell r="A254">
            <v>260</v>
          </cell>
          <cell r="B254">
            <v>823</v>
          </cell>
          <cell r="C254">
            <v>818</v>
          </cell>
          <cell r="D254">
            <v>2019</v>
          </cell>
          <cell r="E254" t="str">
            <v>3-1-2-02-01-02-0002-000</v>
          </cell>
          <cell r="F254" t="str">
            <v>MÍNIMA CUANTÍA</v>
          </cell>
          <cell r="G254" t="str">
            <v>FDLB-MC-006-2019</v>
          </cell>
          <cell r="H254" t="str">
            <v>CONTRATO DE SUMINISTRO</v>
          </cell>
          <cell r="I254" t="str">
            <v>FORMARCHIVOS Y SUMINISTROS SAS</v>
          </cell>
          <cell r="J254" t="str">
            <v>ADQUIRIR A TITULO DE COMPRAVENTA LAS CAJAS Y CARPETAS PARA LA ORGANIZACIÓN DEL ARCHIVO DEL FONDO DE DESARROLLO LOCAL DE BOSA , DE CONFORMIDAD CON LAS CARACTERÍSTICAS, ESPECIFICACIONES TÉCNICAS Y OBLIGACIONES ESTABLECIDAS EN EL ANEXO TÉCNICO, ESTUDIO PREVIO E INVITACIÓN DEL PRESENTE PROCESO.</v>
          </cell>
          <cell r="K254">
            <v>43760</v>
          </cell>
          <cell r="L254">
            <v>43761</v>
          </cell>
          <cell r="M254">
            <v>45</v>
          </cell>
          <cell r="N254">
            <v>43806</v>
          </cell>
          <cell r="O254" t="e">
            <v>#N/A</v>
          </cell>
          <cell r="P254">
            <v>10000000</v>
          </cell>
          <cell r="Q254">
            <v>0</v>
          </cell>
        </row>
        <row r="255">
          <cell r="A255">
            <v>261</v>
          </cell>
          <cell r="B255">
            <v>825</v>
          </cell>
          <cell r="C255">
            <v>820</v>
          </cell>
          <cell r="D255">
            <v>2019</v>
          </cell>
          <cell r="E255" t="str">
            <v>3-3-1-15-07-45-1350-000</v>
          </cell>
          <cell r="F255" t="str">
            <v>MÍNIMA CUANTÍA</v>
          </cell>
          <cell r="G255" t="str">
            <v>FDLB-MC-009-2019</v>
          </cell>
          <cell r="H255" t="str">
            <v>CONTRATO DE PRESTACION DE SERVICIOS</v>
          </cell>
          <cell r="I255" t="str">
            <v>CORPORACION COLECTIVO DIGERATI</v>
          </cell>
          <cell r="J255" t="str">
            <v>CONTRATAR LOS SERVICIOS PARA LA REALIZACIÓN DEL EVENTO (DÍA MÁGICO-DULCE DE LA NIÑEZ DE BOSA) PARA LOS NIÑOS Y NIÑAS DE LA LOCALIDAD, EN EL MARCO DEL FORTALECIMIENTO DE LA GESTIÓN LOCAL.</v>
          </cell>
          <cell r="K255">
            <v>43763</v>
          </cell>
          <cell r="L255">
            <v>43766</v>
          </cell>
          <cell r="M255">
            <v>15</v>
          </cell>
          <cell r="N255" t="str">
            <v xml:space="preserve"> 13/11/2019</v>
          </cell>
          <cell r="O255" t="e">
            <v>#N/A</v>
          </cell>
          <cell r="P255">
            <v>89398117</v>
          </cell>
          <cell r="Q255">
            <v>0</v>
          </cell>
        </row>
        <row r="256">
          <cell r="A256">
            <v>262</v>
          </cell>
          <cell r="B256">
            <v>833</v>
          </cell>
          <cell r="C256">
            <v>821</v>
          </cell>
          <cell r="D256">
            <v>2019</v>
          </cell>
          <cell r="E256" t="str">
            <v>3-3-1-15-01-11-1342-000</v>
          </cell>
          <cell r="F256" t="str">
            <v>SELECCIÓN ABREVIADA MENOR CUANTÍA</v>
          </cell>
          <cell r="G256" t="str">
            <v>FDLB-SAMC-004-2019</v>
          </cell>
          <cell r="H256" t="str">
            <v>CONTRATO DE PRESTACION DE SERVICIOS</v>
          </cell>
          <cell r="I256" t="str">
            <v>NEUTA INC S.A.S.</v>
          </cell>
          <cell r="J256" t="str">
            <v>EJECUTAR LAS ACTIVIDADES PARA LA REALIZACIÓN DEL XIX FESTIVAL JIZCA CHIA ZHUE, REIVINDICANDO LAS FIESTAS Y RITUALES TRADICIONALES DE LA COMUNIDAD MUISCA DE BOSA, EN EL MARCO DEL PROYECTO 1342 DENOMINADO “BOSA TERRITORIO CULTURAL, RECREATIVO Y DEPORTIVO” COMPONENTE 1: EVENTOS CULTURALES Y ARTÍSTICOS</v>
          </cell>
          <cell r="K256">
            <v>43759</v>
          </cell>
          <cell r="L256">
            <v>43770</v>
          </cell>
          <cell r="M256">
            <v>60</v>
          </cell>
          <cell r="N256">
            <v>43842</v>
          </cell>
          <cell r="O256" t="e">
            <v>#N/A</v>
          </cell>
          <cell r="P256" t="str">
            <v>$ 2.800.000,00</v>
          </cell>
          <cell r="Q256">
            <v>0</v>
          </cell>
        </row>
        <row r="257">
          <cell r="A257">
            <v>263</v>
          </cell>
          <cell r="B257">
            <v>818</v>
          </cell>
          <cell r="C257">
            <v>823</v>
          </cell>
          <cell r="D257">
            <v>2019</v>
          </cell>
          <cell r="E257" t="str">
            <v>3-1-2-02-01-03-0005-000 / 3-1-2-02-02-03-0007-002</v>
          </cell>
          <cell r="F257" t="str">
            <v>MÍNIMA CUANTÍA</v>
          </cell>
          <cell r="G257" t="str">
            <v>FDLB-MC-010-2019</v>
          </cell>
          <cell r="H257" t="str">
            <v>CONTRATO DE SUMINISTRO</v>
          </cell>
          <cell r="I257" t="str">
            <v>IMPRESOS POP</v>
          </cell>
          <cell r="J257" t="str">
            <v>CONTRATAR A MONTO AGOTABLE EL SUMINISTRO DE PUBLICIDAD IMPRESA, ELEMENTOS P.O.P Y DIFERENTES PIEZAS COMUNICATIVAS CON LA IMAGEN INSTITUCIONAL DE LA ALCALDÍA LOCAL DE BOSA, DE ACUERDO CON LOS ESTUDIOS PREVIOS, ANEXO TÉCNICO E INVITACIÓN PÚBLICA.</v>
          </cell>
          <cell r="K257">
            <v>43770</v>
          </cell>
          <cell r="L257">
            <v>43774</v>
          </cell>
          <cell r="M257">
            <v>90</v>
          </cell>
          <cell r="N257">
            <v>43878</v>
          </cell>
          <cell r="O257" t="e">
            <v>#N/A</v>
          </cell>
          <cell r="P257" t="str">
            <v>$ 677.400,00</v>
          </cell>
          <cell r="Q257">
            <v>0</v>
          </cell>
        </row>
        <row r="258">
          <cell r="A258">
            <v>264</v>
          </cell>
          <cell r="B258">
            <v>818</v>
          </cell>
          <cell r="C258">
            <v>823</v>
          </cell>
          <cell r="D258">
            <v>2019</v>
          </cell>
          <cell r="E258" t="str">
            <v>3-1-2-02-01-02-0005-000</v>
          </cell>
          <cell r="F258" t="str">
            <v>MÍNIMA CUANTÍA</v>
          </cell>
          <cell r="G258" t="str">
            <v>FDLB-MC-011-2019</v>
          </cell>
          <cell r="H258" t="str">
            <v>CONTRATO DE PRESTACION DE SERVICIOS</v>
          </cell>
          <cell r="I258" t="str">
            <v>EXTINTORES</v>
          </cell>
          <cell r="J258" t="str">
            <v>PRESTAR EL SERVICIO DE MANTENIMIENTO Y RECARGA DE LOS EXTINTORES PROPIEDAD DEL FONDO DE DESARROLLO LOCAL DE BOSA, INCLUIDO REPUESTOS, ANILLADO DE VERIFICACION Y ETIQUETAS, CONFORME A LOS ESTUDIOS PREVIOS, ANEXO TECNICO E INVITACION PUBLICA</v>
          </cell>
          <cell r="K258" t="str">
            <v xml:space="preserve"> 1/11/2019</v>
          </cell>
          <cell r="L258">
            <v>43781</v>
          </cell>
          <cell r="M258">
            <v>45</v>
          </cell>
          <cell r="N258">
            <v>43814</v>
          </cell>
          <cell r="O258" t="e">
            <v>#N/A</v>
          </cell>
          <cell r="P258">
            <v>196759571.80000001</v>
          </cell>
          <cell r="Q258">
            <v>0</v>
          </cell>
        </row>
        <row r="259">
          <cell r="A259">
            <v>265</v>
          </cell>
          <cell r="B259">
            <v>836</v>
          </cell>
          <cell r="C259">
            <v>827</v>
          </cell>
          <cell r="D259">
            <v>2019</v>
          </cell>
          <cell r="E259">
            <v>1342</v>
          </cell>
          <cell r="F259" t="str">
            <v>SELECCIÓN ABREVIADA SUBASTA INVERSA ELECTRONICA</v>
          </cell>
          <cell r="G259" t="str">
            <v>FDLB-SASIE-005-2019</v>
          </cell>
          <cell r="H259" t="str">
            <v>CONTRATO DE PRESTACION DE SERVICIOS</v>
          </cell>
          <cell r="I259" t="str">
            <v>COMERCIALIZADORA SERDAN LTDA</v>
          </cell>
          <cell r="J259" t="str">
            <v>ADQUISICIÓN DE INSTRUMENTOS MUSICALES Y ACCESORIOS PARA FORTALECER EL CENTRO ORQUESTAL DE BOSA Y/O CENTRO FILARMÓNICO DE BOSA</v>
          </cell>
          <cell r="K259">
            <v>43768</v>
          </cell>
          <cell r="L259">
            <v>43788</v>
          </cell>
          <cell r="M259">
            <v>90</v>
          </cell>
          <cell r="N259">
            <v>43879</v>
          </cell>
          <cell r="O259" t="e">
            <v>#N/A</v>
          </cell>
          <cell r="P259" t="str">
            <v>$ 50.422.000,00</v>
          </cell>
          <cell r="Q259">
            <v>0</v>
          </cell>
        </row>
        <row r="260">
          <cell r="A260">
            <v>266</v>
          </cell>
          <cell r="B260">
            <v>817</v>
          </cell>
          <cell r="C260">
            <v>826</v>
          </cell>
          <cell r="D260">
            <v>2019</v>
          </cell>
          <cell r="E260" t="str">
            <v>3-3-1-15-01-11-1342-000</v>
          </cell>
          <cell r="F260" t="str">
            <v>Selección abreviada menor cuantía</v>
          </cell>
          <cell r="G260" t="str">
            <v>FDLB-SAMC-005-2019</v>
          </cell>
          <cell r="H260" t="str">
            <v>CONTRATO DE PRESTACION DE SERVICIOS</v>
          </cell>
          <cell r="I260" t="str">
            <v>FUNDACIÓN CULTURAL GUAYATA</v>
          </cell>
          <cell r="J260" t="str">
            <v>PRESTACIÓN DEL SERVICIO PARA DESARROLLAR EL FESTIVAL GOSPEL DE LA LOCALIDAD DE BOSA, EN EL MARCO DEL PROYECTO 1342: “BOSA TERRITORIO CULTURAL, RECREATIVO Y DEPORTIVO COMPONENTE UNO: EVENTOS CULTURALES Y ARTISTICOS</v>
          </cell>
          <cell r="K260">
            <v>43767</v>
          </cell>
          <cell r="L260">
            <v>43776</v>
          </cell>
          <cell r="M260">
            <v>90</v>
          </cell>
          <cell r="N260">
            <v>43870</v>
          </cell>
          <cell r="O260" t="e">
            <v>#N/A</v>
          </cell>
          <cell r="P260" t="str">
            <v>$ 196.759.571,00</v>
          </cell>
          <cell r="Q260">
            <v>0</v>
          </cell>
        </row>
        <row r="261">
          <cell r="A261">
            <v>267</v>
          </cell>
          <cell r="B261">
            <v>817</v>
          </cell>
          <cell r="C261">
            <v>826</v>
          </cell>
          <cell r="D261">
            <v>2019</v>
          </cell>
          <cell r="E261" t="str">
            <v>3-3-1-15-01-11-1342-000</v>
          </cell>
          <cell r="F261" t="str">
            <v>SELECCIÓN ABREVIADA SUBASTA INVERSA ELECTRONICA</v>
          </cell>
          <cell r="G261" t="str">
            <v>FDLB-SASIE-005-2019</v>
          </cell>
          <cell r="H261" t="str">
            <v>CONTRATO DE COMPRAVENTA</v>
          </cell>
          <cell r="I261" t="str">
            <v>COMERCIALIZADORA SERDAN LTDA</v>
          </cell>
          <cell r="J261" t="str">
            <v>ADQUISICIÓN DE INSTRUMENTOS MUSICALES Y ACCESORIOS PARA FORTALECER EL CENTRO ORQUESTAL DE BOSA Y/O CENTRO FILARMÓNICO DE BOSA.</v>
          </cell>
          <cell r="K261">
            <v>43768</v>
          </cell>
          <cell r="L261">
            <v>43788</v>
          </cell>
          <cell r="M261">
            <v>90</v>
          </cell>
          <cell r="N261">
            <v>43877</v>
          </cell>
          <cell r="O261" t="e">
            <v>#N/A</v>
          </cell>
          <cell r="P261" t="str">
            <v>$ 106.055.124,00</v>
          </cell>
          <cell r="Q261">
            <v>0</v>
          </cell>
        </row>
        <row r="262">
          <cell r="A262">
            <v>268</v>
          </cell>
          <cell r="B262">
            <v>811</v>
          </cell>
          <cell r="C262">
            <v>835</v>
          </cell>
          <cell r="D262">
            <v>2019</v>
          </cell>
          <cell r="E262" t="str">
            <v>3-3-1-15-03-19-1346-000</v>
          </cell>
          <cell r="F262" t="str">
            <v>SELECCIÓN ABREVIADA MENOR CUANTÍA</v>
          </cell>
          <cell r="G262" t="str">
            <v>FDLB-SAMC-008-2019</v>
          </cell>
          <cell r="H262" t="str">
            <v>CONTRATO DE PRESTACION DE SERVICIOS</v>
          </cell>
          <cell r="I262" t="str">
            <v>FUNDACION OTRO ROLLO SOCIAL</v>
          </cell>
          <cell r="J262" t="str">
            <v>EL CONTRATISTA SE OBLIGA CON EL FONDO DE DESARROLLO LOCAL DE BOSA A DESARROLLAR ACCIONES DE PREVENCIÓN DE DELITOS Y VIOLENCIAS A TRAVÉS DE EJERCICIOS PARTICIPATIVOS PARA LA PROMOCIÓN DE LA CONVIVENCIA EN EL MARCO DEL DERECHO DE LAS MUJERES A UNA VIDA LIBRE DE VIOLENCIAS.</v>
          </cell>
          <cell r="K262">
            <v>43788</v>
          </cell>
          <cell r="L262">
            <v>43794</v>
          </cell>
          <cell r="M262">
            <v>90</v>
          </cell>
          <cell r="N262">
            <v>43885</v>
          </cell>
          <cell r="O262" t="e">
            <v>#N/A</v>
          </cell>
          <cell r="P262" t="str">
            <v>$ 183.670.081,00</v>
          </cell>
          <cell r="Q262">
            <v>0</v>
          </cell>
        </row>
        <row r="263">
          <cell r="A263">
            <v>269</v>
          </cell>
          <cell r="B263">
            <v>835</v>
          </cell>
          <cell r="C263">
            <v>836</v>
          </cell>
          <cell r="D263">
            <v>2019</v>
          </cell>
          <cell r="E263" t="str">
            <v>3-3-1-15-01-11-1342-000</v>
          </cell>
          <cell r="F263" t="str">
            <v>SELECCIÓN ABREVIADA MENOR CUANTÍA</v>
          </cell>
          <cell r="G263" t="str">
            <v>FDLB-SAMC-010-2019</v>
          </cell>
          <cell r="H263" t="str">
            <v>CONTRATO DE PRESTACION DE SERVICIOS</v>
          </cell>
          <cell r="I263" t="str">
            <v>ASOCIACION ARKAMBIENTAL</v>
          </cell>
          <cell r="J263" t="str">
            <v>EJECUTAR EL PROYECTO 1342: BOSA TERRITORIO CULTURAL, RECREATIVO Y DEPORTIVO. COMPONENTE TRES: FORMACIÓN ARTÍSTICA Y CULTURAL: ESCUELA DE FORMACIÓN ARTÍSTICA Y CULTURAL VIGENCIA 2019.</v>
          </cell>
          <cell r="K263">
            <v>43795</v>
          </cell>
          <cell r="L263">
            <v>43802</v>
          </cell>
          <cell r="M263">
            <v>150</v>
          </cell>
          <cell r="N263">
            <v>43991</v>
          </cell>
          <cell r="O263" t="e">
            <v>#N/A</v>
          </cell>
          <cell r="P263" t="str">
            <v>$ 230.711.350,00</v>
          </cell>
          <cell r="Q263">
            <v>0</v>
          </cell>
        </row>
        <row r="264">
          <cell r="A264">
            <v>270</v>
          </cell>
          <cell r="B264">
            <v>839</v>
          </cell>
          <cell r="C264">
            <v>841</v>
          </cell>
          <cell r="D264">
            <v>2019</v>
          </cell>
          <cell r="E264" t="str">
            <v>3-3-1-15-01-11-1342-000</v>
          </cell>
          <cell r="F264" t="str">
            <v>SELECCIÓN ABREVIADA MENOR CUANTÍA</v>
          </cell>
          <cell r="G264" t="str">
            <v>FDLB-SAMC-011-2019</v>
          </cell>
          <cell r="H264" t="str">
            <v>CONTRATO DE ARRENDAMIENTO</v>
          </cell>
          <cell r="I264" t="str">
            <v>CITY LIGHTS SOCIEDAD POR ACCIONES SIMPLIFICADA S A S CITY LIGHTS S A S</v>
          </cell>
          <cell r="J264" t="str">
            <v>EL ALQUILER E INSTALACIÓN DEL ALUMBRADO NAVIDEÑO EN LA PLAZA FUNDACIONAL DE LA LOCALIDAD DE BOSA, CON EL FIN DE PROMOVER EL FORTALECIMIENTO DE LAS FESTIVIDADES DECEMBRINAS.</v>
          </cell>
          <cell r="K264">
            <v>43797</v>
          </cell>
          <cell r="L264">
            <v>43804</v>
          </cell>
          <cell r="M264">
            <v>30</v>
          </cell>
          <cell r="N264">
            <v>43835</v>
          </cell>
          <cell r="O264" t="e">
            <v>#N/A</v>
          </cell>
          <cell r="P264" t="str">
            <v>$ 9.928.458,00</v>
          </cell>
          <cell r="Q264">
            <v>0</v>
          </cell>
        </row>
        <row r="265">
          <cell r="A265">
            <v>271</v>
          </cell>
          <cell r="B265">
            <v>840</v>
          </cell>
          <cell r="C265">
            <v>838</v>
          </cell>
          <cell r="D265">
            <v>2019</v>
          </cell>
          <cell r="E265" t="str">
            <v>3-1-2-02-02-03-0004-004</v>
          </cell>
          <cell r="F265" t="str">
            <v>CONTRATACIÓN DIRECTA</v>
          </cell>
          <cell r="G265" t="str">
            <v>FDLB-CD-271-2019</v>
          </cell>
          <cell r="H265" t="str">
            <v>CONTRATOS INTERADMINISTRATIVOS</v>
          </cell>
          <cell r="I265" t="str">
            <v>EMPRESA DE TELECOMUNICACIONES DE BOGOTA SA ESP</v>
          </cell>
          <cell r="J265" t="str">
            <v>EL EJECUTOR SE OBLIGA CON EL FONDO DE DESARROLO LOCAL DE BOSA A PRESTAR EL SERVICIO DE INTERNET POR MEDIO DE CANAL DEDICADO PARA LAS INTALACIONES DE LA ALCALDIA LOCAL DE BOSA, CASA DE LA PARTICIPACION, CENTRO COMERCIAL METRO SUR Y EL PUNTO VIVE DIGITAL, E INTERNET MOVIL PARA EL DESPACHO Y LAS INSPECCIONES DE POLICA DE LA LOCALIDAD DE BOSA.</v>
          </cell>
          <cell r="K265">
            <v>43802</v>
          </cell>
          <cell r="L265">
            <v>43803</v>
          </cell>
          <cell r="M265">
            <v>90</v>
          </cell>
          <cell r="N265">
            <v>43892</v>
          </cell>
          <cell r="O265" t="e">
            <v>#N/A</v>
          </cell>
          <cell r="P265" t="str">
            <v>$ 12.810.955,00</v>
          </cell>
          <cell r="Q265">
            <v>0</v>
          </cell>
        </row>
        <row r="266">
          <cell r="A266">
            <v>272</v>
          </cell>
          <cell r="B266">
            <v>859</v>
          </cell>
          <cell r="C266">
            <v>839</v>
          </cell>
          <cell r="D266">
            <v>2019</v>
          </cell>
          <cell r="E266" t="str">
            <v>3-3-1-15-07-45-1350-000</v>
          </cell>
          <cell r="F266" t="str">
            <v>CONTRATACIÓN DIRECTA</v>
          </cell>
          <cell r="G266" t="str">
            <v>FDLB-CD-272-2019</v>
          </cell>
          <cell r="H266" t="str">
            <v>CONTRATOS INTERADMINISTRATIVOS</v>
          </cell>
          <cell r="I266" t="str">
            <v>UNIDAD ADMINISTRATIVA ESPECIAL DE CATASTRO DISTRITAL</v>
          </cell>
          <cell r="J266" t="str">
            <v>CONTRATAR LA ELABORACION DEL AVALUO COMERCIAL PARA LA ADIQUISICION DE LOS PREDIOS DESCRITOS POR PARTE DE LA ALCALDIA LOCAL DE BOSA CONTEMPLADOS EN EL ANEXO TECNICO.</v>
          </cell>
          <cell r="K266">
            <v>43803</v>
          </cell>
          <cell r="L266">
            <v>43803</v>
          </cell>
          <cell r="M266">
            <v>30</v>
          </cell>
          <cell r="N266">
            <v>43833</v>
          </cell>
          <cell r="O266" t="e">
            <v>#N/A</v>
          </cell>
          <cell r="P266" t="str">
            <v>$ 200.000.000,00</v>
          </cell>
          <cell r="Q266">
            <v>0</v>
          </cell>
        </row>
        <row r="267">
          <cell r="A267">
            <v>273</v>
          </cell>
          <cell r="B267">
            <v>860</v>
          </cell>
          <cell r="C267">
            <v>843</v>
          </cell>
          <cell r="D267">
            <v>2019</v>
          </cell>
          <cell r="E267" t="str">
            <v>3-3-1-15-07-45-1350-000</v>
          </cell>
          <cell r="F267" t="str">
            <v>SELECCIÓN ABREVIADA MENOR CUANTÍA</v>
          </cell>
          <cell r="G267" t="str">
            <v>FDLB-SAMC-007-2019</v>
          </cell>
          <cell r="H267" t="str">
            <v>CONTRATO DE PRESTACION DE SERVICIOS</v>
          </cell>
          <cell r="I267" t="str">
            <v>DREAMS EVENT PLANNING SERVICES S A S</v>
          </cell>
          <cell r="J267" t="str">
            <v>PRESTACIÓN DE SERVICIOS DE APOYO LOGÍSTICO A MONTO AGOTABLE PARA EL DESARROLLO DE ACCIONES, ACTIVIDADES Y/O EVENTOS DE PROMOCIÓN DE LA GESTIÓN EN LA LOCALIDAD, CON EL FIN DE BRINDAR A LA COMUNIDAD DE BOSA ESPACIOS PROPICIOS PARA LAS ACTIVIDADES PROGRAMADAS Y DE ACUERDO CON LAS NECESIDADES DEL FDLB, EN EL MARCO DEL FORTALECIMIENTO DE LA GESTIÓN LOCAL.</v>
          </cell>
          <cell r="K267">
            <v>43803</v>
          </cell>
          <cell r="L267">
            <v>43803</v>
          </cell>
          <cell r="M267">
            <v>90</v>
          </cell>
          <cell r="N267">
            <v>43895</v>
          </cell>
          <cell r="O267" t="e">
            <v>#N/A</v>
          </cell>
          <cell r="P267" t="str">
            <v>$ 98.429.491,00</v>
          </cell>
          <cell r="Q267">
            <v>0</v>
          </cell>
        </row>
        <row r="268">
          <cell r="A268">
            <v>274</v>
          </cell>
          <cell r="B268">
            <v>830</v>
          </cell>
          <cell r="C268">
            <v>844</v>
          </cell>
          <cell r="D268">
            <v>2019</v>
          </cell>
          <cell r="E268" t="str">
            <v>3-3-1-15-01-11-1342-000</v>
          </cell>
          <cell r="F268" t="str">
            <v>SELECCIÓN ABREVIADA MENOR CUANTÍA</v>
          </cell>
          <cell r="G268" t="str">
            <v>FDLB-SAMC-009-2019</v>
          </cell>
          <cell r="H268" t="str">
            <v>CONTRATO DE PRESTACION DE SERVICIOS</v>
          </cell>
          <cell r="I268" t="str">
            <v>ASOCIACIÓN DE HOGARES SI A LA VIDA</v>
          </cell>
          <cell r="J268" t="str">
            <v>REALIZAR LAS ACTIVIDADES CULTURALES PARA DIFUNDIR Y PROMOCIONAR LAS EXPRESIONES, USOS Y COSTUMBRES TRADICIONALES DE LA CULTURA AFROCOLOMBIANA, A TRAVÉS DE LA REALIZACIÓN DEL FESTIVAL DE LA CULTURA AFRO EN LA LOCALIDAD DE BOSA, EN EL MARCO DEL PROYECTO 1342</v>
          </cell>
          <cell r="K268">
            <v>43802</v>
          </cell>
          <cell r="L268">
            <v>43803</v>
          </cell>
          <cell r="M268">
            <v>84</v>
          </cell>
          <cell r="N268">
            <v>43919</v>
          </cell>
          <cell r="O268" t="e">
            <v>#N/A</v>
          </cell>
          <cell r="P268" t="str">
            <v>$ 107.149.113,00</v>
          </cell>
          <cell r="Q268">
            <v>0</v>
          </cell>
        </row>
        <row r="269">
          <cell r="A269">
            <v>276</v>
          </cell>
          <cell r="B269">
            <v>801</v>
          </cell>
          <cell r="C269">
            <v>845</v>
          </cell>
          <cell r="D269">
            <v>2019</v>
          </cell>
          <cell r="E269" t="str">
            <v>3-3-1-15-03-19-1346-000</v>
          </cell>
          <cell r="F269" t="str">
            <v>SELECCIÓN ABREVIADA MENOR CUANTÍA</v>
          </cell>
          <cell r="G269" t="str">
            <v>FDLB-SAMC-006-2019</v>
          </cell>
          <cell r="H269" t="str">
            <v>CONTRATO DE PRESTACION DE SERVICIOS</v>
          </cell>
          <cell r="I269" t="str">
            <v>ASOCIACION DE HOGARES SI A LA VIDA</v>
          </cell>
          <cell r="J269" t="str">
            <v>PRESTAR LOS SERVICIOS EN EL DESARROLLO DEL PROYECTO DENOMINADO: CONVIVENCIA CIUDADANA PARA UNA BOSA MAS SEGURA PARA TODOS, COMPONENTE: BARRISMO SOCIAL Y USO DE LA BICI, DE CONFORMIDAD CON LOS ESTUDIOS PREVIOS, ANEXO TÉCNICO, PLIEGO DE CONDICIONES Y PROPUESTA PRESENTADA.</v>
          </cell>
          <cell r="K269" t="str">
            <v xml:space="preserve"> 16/12/2019</v>
          </cell>
          <cell r="L269">
            <v>43817</v>
          </cell>
          <cell r="M269">
            <v>120</v>
          </cell>
          <cell r="N269">
            <v>43938</v>
          </cell>
          <cell r="O269" t="e">
            <v>#N/A</v>
          </cell>
          <cell r="P269" t="str">
            <v>$ 639.270.488,00</v>
          </cell>
          <cell r="Q269">
            <v>0</v>
          </cell>
        </row>
        <row r="270">
          <cell r="A270">
            <v>277</v>
          </cell>
          <cell r="B270">
            <v>834</v>
          </cell>
          <cell r="C270">
            <v>854</v>
          </cell>
          <cell r="D270">
            <v>2019</v>
          </cell>
          <cell r="E270" t="str">
            <v>3-3-1-15-03-19-1346-000</v>
          </cell>
          <cell r="F270" t="str">
            <v>LICITACIÓN PUBLICA</v>
          </cell>
          <cell r="G270" t="str">
            <v>FDLB-LP-006-2019</v>
          </cell>
          <cell r="H270" t="str">
            <v>CONTRATO DE PRESTACION DE SERVICIOS</v>
          </cell>
          <cell r="I270" t="str">
            <v>CONSORCIO PONTE EN SUS PATAS</v>
          </cell>
          <cell r="J270" t="str">
            <v>IMPLEMENTAR EL PROYECTO ESTRATÉGICO BOSA PONTE EN TUS PATAS A TRAVÉS  DE LA PREVENCIÓN Y ATENCIÓN MÉDICA; PRIORIZANDO ANIMALES EN CONDICIÓN DE ABANDONO ADEMÁS DE PRESTAR EL SERVICIO A LOS ANIMALES DE COMPAÑIA DE CIUDADANOS RESIDENTES EN LA LOCALIDAD DE BOSA Y QUE PERTENEZCAN A ESTRATOS 1, 2 O 3 MEDIANTE ACCIONES TÉCNICAS Y PEDAGÓGICAS, EN CUMPLIMIENTO DE LA POLÍTICA PÚBLICA DE PROTECCIÓN Y BIENESTAR ANIMAL, PROMOVIENDO LA ADECUADA TENENCIA DE ANIMALES DE COMPAÑIA CON EL FIN DE CONCIENTIZAR LA CORRESPONSABILIDAD CIUDADANA, CONTRIBUYENDO A LA CONVIVENCIA PACÍFICA, EL ACCESO A LA JUSTICIA, RESOLUCIÓN Y MANEJO ACERTIVO DE CONFLICTOS EN EL CONTEXTO LOCAL, DE LA MANO CON LAS ACCIONES DE FORTALECIMIENTO DEL BUEN TRATO PARA CON LOS ANIMALES DE COMPAÑIA.</v>
          </cell>
          <cell r="K270" t="str">
            <v xml:space="preserve"> 10/12/2019 </v>
          </cell>
          <cell r="L270">
            <v>43826</v>
          </cell>
          <cell r="M270">
            <v>180</v>
          </cell>
          <cell r="N270">
            <v>44148</v>
          </cell>
          <cell r="O270" t="e">
            <v>#N/A</v>
          </cell>
          <cell r="P270" t="str">
            <v>$ 343.292.390,00</v>
          </cell>
          <cell r="Q270">
            <v>0</v>
          </cell>
        </row>
        <row r="271">
          <cell r="A271">
            <v>278</v>
          </cell>
          <cell r="B271">
            <v>820</v>
          </cell>
          <cell r="C271">
            <v>857</v>
          </cell>
          <cell r="D271">
            <v>2019</v>
          </cell>
          <cell r="E271" t="str">
            <v>3-3-1-15-01-04-1339-000</v>
          </cell>
          <cell r="F271" t="str">
            <v>LICITACIÓN PUBLICA</v>
          </cell>
          <cell r="G271" t="str">
            <v>FDLB-LP-009-2019</v>
          </cell>
          <cell r="H271" t="str">
            <v>CONTRATO DE PRESTACION DE SERVICIOS</v>
          </cell>
          <cell r="I271" t="str">
            <v>IMPULSAR FUNDACION SOCIAL</v>
          </cell>
          <cell r="J271" t="str">
            <v>EL CONTRATISTA SE OBLIGA CON EL FONDO DE DESARROLLO LOCAL DE BOSA A DESARROLLAR ACTIVIDADES DE PREVENCIÓN Y/O OBRAS Y/O ACCIONES DE GESTIÓN Y MITIGACIÓN DEL RIESGO GARANTIZANDO LA REDUCCIÓN Y ELIMINACIÓN DE FACTORES GENERADORES DE CUALQUIER TIPO DE RIESGO EN LA LOCALIDAD DE BOSA.</v>
          </cell>
          <cell r="K271">
            <v>43822</v>
          </cell>
          <cell r="L271">
            <v>43830</v>
          </cell>
          <cell r="M271">
            <v>180</v>
          </cell>
          <cell r="N271">
            <v>43964</v>
          </cell>
          <cell r="O271" t="e">
            <v>#N/A</v>
          </cell>
          <cell r="P271" t="str">
            <v>$ 1.053.665.349,00</v>
          </cell>
          <cell r="Q271">
            <v>0</v>
          </cell>
        </row>
        <row r="272">
          <cell r="A272">
            <v>279</v>
          </cell>
          <cell r="B272">
            <v>834</v>
          </cell>
          <cell r="C272">
            <v>854</v>
          </cell>
          <cell r="D272">
            <v>2019</v>
          </cell>
          <cell r="E272" t="str">
            <v>3-3-1-15-01-03-1337-000</v>
          </cell>
          <cell r="F272" t="str">
            <v>LICITACIÓN PUBLICA</v>
          </cell>
          <cell r="G272" t="str">
            <v>FDLB-LP-005-2019</v>
          </cell>
          <cell r="H272" t="str">
            <v>CONTRATO DE PRESTACION DE SERVICIOS</v>
          </cell>
          <cell r="I272" t="str">
            <v>MM UNION TEMPORAL</v>
          </cell>
          <cell r="J272" t="str">
            <v>REALIZAR LAS ACTIVIDADES TENDIENTES AL SUMINISTRO, ENTREGA Y SEGUIMIENTO DE LOS DISPOSITIVOS DE ASISTENCIA PERSONAL-AYUDAS TÉCNICAS, NO INCLUIDAS O NO CUBIERTAS EN EL PLAN OBLIGATORIO DE SALUD - POS DEL PROYECTO 1337 BOSA SIN LÍMITES", DE ACUERDO AL ANEXO TÉCNICO, ESTUDIOS PREVIOS Y PLIEGO DE CONDICIONES".</v>
          </cell>
          <cell r="K272">
            <v>43783</v>
          </cell>
          <cell r="L272" t="str">
            <v>PTE INICIO</v>
          </cell>
          <cell r="M272">
            <v>120</v>
          </cell>
          <cell r="N272" t="str">
            <v>PTE TERMINACIÓN</v>
          </cell>
          <cell r="O272" t="e">
            <v>#N/A</v>
          </cell>
          <cell r="P272" t="str">
            <v>$ 335.859.598,00</v>
          </cell>
          <cell r="Q272">
            <v>0</v>
          </cell>
        </row>
        <row r="273">
          <cell r="A273">
            <v>280</v>
          </cell>
          <cell r="B273">
            <v>841</v>
          </cell>
          <cell r="C273">
            <v>856</v>
          </cell>
          <cell r="D273">
            <v>2019</v>
          </cell>
          <cell r="E273" t="str">
            <v>3-3-1-15-07-45-1352-000</v>
          </cell>
          <cell r="F273" t="str">
            <v>LICITACIÓN PUBLICA</v>
          </cell>
          <cell r="G273" t="str">
            <v>FDLB-LP-008-2019</v>
          </cell>
          <cell r="H273" t="str">
            <v>CONTRATO DE PRESTACION DE SERVICIOS</v>
          </cell>
          <cell r="I273" t="str">
            <v>IMPECOS SAS</v>
          </cell>
          <cell r="J273" t="str">
            <v>VINCULAR A LOS COMUNALES, INTEGRANTES DE LAS INSTANCIAS DE PARTICIPACIÓN Y ORGANIZACIONES SOCIALES, EN UN EJERCICIO DE CAPACITACIÓN PARA FORMULAR LOS PLANES DE DESARROLLO COMUNAL Y LAS AGENDAS 2020-2024 DE LAS INSTANCIAS Y ORGANIZACIONES SOCIALES, LAS CUALES SERAN PRESENTADAS Y RETROALIMENTADAS EN UN CONGRESO FUERA DEL DISTRITO CAPITAL, A FIN DE QUE ELLOS COMO INTEGRANTES DE FORMAS DE ORGANIZACIÓN CIUDADANA PARA EL DESARROLLO COMUNAL, COMUNITARIO Y SOCIAL, ESTEN EN CAPACIDAD DE FORTALECER SU PARTICIPACIÓN, EN EL MARCO DEL PROYECTO 1352 PARTICIPACIÓN MEJOR PARA TODOS, DE CONFORMIDAD CON LAS ESPECIFICACIONES, CONDICIONES Y OBLIGACIONES ESTABLECIDAS EN EL ESTUDIO PREVIO Y EN EL PLIEGO DE CONDICIONES.</v>
          </cell>
          <cell r="K273">
            <v>43805</v>
          </cell>
          <cell r="L273">
            <v>43838</v>
          </cell>
          <cell r="M273">
            <v>60</v>
          </cell>
          <cell r="N273">
            <v>43905</v>
          </cell>
          <cell r="O273" t="e">
            <v>#N/A</v>
          </cell>
          <cell r="P273" t="str">
            <v>$ 228.000.000,00</v>
          </cell>
          <cell r="Q273">
            <v>0</v>
          </cell>
        </row>
        <row r="274">
          <cell r="A274">
            <v>281</v>
          </cell>
          <cell r="B274">
            <v>822</v>
          </cell>
          <cell r="C274">
            <v>871</v>
          </cell>
          <cell r="D274">
            <v>2019</v>
          </cell>
          <cell r="E274" t="str">
            <v>3-3-1-15-01-02-1244-000</v>
          </cell>
          <cell r="F274" t="str">
            <v>SELECCIÓN ABREVIADA SUBASTA INVERSA ELECTRONICA</v>
          </cell>
          <cell r="G274" t="str">
            <v>FDLB-SASIE-006-2019</v>
          </cell>
          <cell r="H274" t="str">
            <v>CONTRATO DE COMPRAVENTA</v>
          </cell>
          <cell r="I274" t="str">
            <v>PRODUCTORA Y COMERCIALIZADORA CELMAX LTDA</v>
          </cell>
          <cell r="J274" t="str">
            <v>Contratar a titulo de compraventa, con precios unitarios y sin formula de reajuste, la adquisición, configuración, instalación y puesta en funcionamiento de materiales y elementos pedagógicos para la dotación de asociaciones del Instituto Colombiano de Bienestar Familiar y de Jardines Infantiles de la Secretaría Distrital de Integración Social en la localidad de Bosa, de conformidad con las especificaciones y cantidades establecidas en los presentes estudios previos y la ficha técnica</v>
          </cell>
          <cell r="K274">
            <v>43796</v>
          </cell>
          <cell r="L274">
            <v>43837</v>
          </cell>
          <cell r="M274">
            <v>120</v>
          </cell>
          <cell r="N274">
            <v>43970</v>
          </cell>
          <cell r="O274" t="e">
            <v>#N/A</v>
          </cell>
          <cell r="P274" t="str">
            <v>$ 22.700.000,00</v>
          </cell>
          <cell r="Q274">
            <v>0</v>
          </cell>
        </row>
        <row r="275">
          <cell r="A275">
            <v>282</v>
          </cell>
          <cell r="B275">
            <v>838</v>
          </cell>
          <cell r="C275">
            <v>909</v>
          </cell>
          <cell r="D275">
            <v>2019</v>
          </cell>
          <cell r="E275" t="str">
            <v>3-1-2-02-01-02-0006-000</v>
          </cell>
          <cell r="F275" t="str">
            <v>MÍNIMA CUANTÍA</v>
          </cell>
          <cell r="G275" t="str">
            <v>FDLB-MC-012-2019</v>
          </cell>
          <cell r="H275" t="str">
            <v>CONTRATO DE PRESTACION DE SERVICIOS</v>
          </cell>
          <cell r="I275" t="str">
            <v>PRECAR LIMITADA</v>
          </cell>
          <cell r="J275" t="str">
            <v xml:space="preserve">CONTRATAR A MONTO AGOTABLE EL MANTENIEMIENTO PREVENTIVO Y CORRECTIVO DEL PARQUE AUTOMOTOR DEL FONDO DE DESARROLLO LOCAL DE BOSA, INCLUYENDO EL SUMINISTRO E INSTALACION DE REPUESTOS, ESTO DE CONFORMIDAD CON LOS ESTUDIO PREVIOS, ANEXO TECNICO, INVITACION PUBLICA DEL PRESENTE PROCESO </v>
          </cell>
          <cell r="K275">
            <v>43829</v>
          </cell>
          <cell r="L275">
            <v>43830</v>
          </cell>
          <cell r="M275">
            <v>150</v>
          </cell>
          <cell r="N275">
            <v>43989</v>
          </cell>
          <cell r="O275" t="e">
            <v>#N/A</v>
          </cell>
          <cell r="P275" t="str">
            <v>$ 658.066.000,00</v>
          </cell>
          <cell r="Q275">
            <v>0</v>
          </cell>
        </row>
        <row r="276">
          <cell r="A276">
            <v>283</v>
          </cell>
          <cell r="B276">
            <v>728</v>
          </cell>
          <cell r="C276">
            <v>858</v>
          </cell>
          <cell r="D276">
            <v>2019</v>
          </cell>
          <cell r="E276" t="str">
            <v>3-3-1-15-07-45-1352-000</v>
          </cell>
          <cell r="F276" t="str">
            <v>LICITACIÓN PUBLICA</v>
          </cell>
          <cell r="G276" t="str">
            <v>FDLB-LP-010-2019</v>
          </cell>
          <cell r="H276" t="str">
            <v>CONTRATO DE PRESTACION DE SERVICIOS</v>
          </cell>
          <cell r="I276" t="str">
            <v>UNION TEMPORAL INICIATIVA SOCIAL 2019</v>
          </cell>
          <cell r="J276" t="str">
            <v>PRESTACIÓN DE SERVICIOS PARA ADELANTAR ACCIONES DE FORTALECIMIENTO DIRIGIDAS A ORGANIZACIONES, INSTANCIAS, EXPRESIONES SOCIALES, COMUNITARIAS Y COMUNALES DE LA LOCALIDAD DE BOSA A TRAVES DE LA FORMULACION Y EJECUCION DE PROYECTOS E INICIATIVAS SOCIALES Y COMUNALES, EN EL MARCO DEL MODELO DE PARTICIPACION DISTRITAL.</v>
          </cell>
          <cell r="K276">
            <v>43830</v>
          </cell>
          <cell r="L276" t="str">
            <v>PTE INICIO</v>
          </cell>
          <cell r="M276">
            <v>180</v>
          </cell>
          <cell r="N276" t="str">
            <v>PTE TERMINACIÓN</v>
          </cell>
          <cell r="O276" t="e">
            <v>#N/A</v>
          </cell>
          <cell r="P276" t="str">
            <v>$ 71.102.000,00</v>
          </cell>
          <cell r="Q276">
            <v>0</v>
          </cell>
        </row>
        <row r="277">
          <cell r="A277">
            <v>284</v>
          </cell>
          <cell r="B277">
            <v>875</v>
          </cell>
          <cell r="C277">
            <v>925</v>
          </cell>
          <cell r="D277">
            <v>2019</v>
          </cell>
          <cell r="E277" t="str">
            <v>3-3-1-15-03-19-1346-000</v>
          </cell>
          <cell r="F277" t="str">
            <v>SELECCIÓN ABREVIADA SUBASTA INVERSA ELECTRONICA</v>
          </cell>
          <cell r="G277" t="str">
            <v>FDLB-SASIE-007-2019</v>
          </cell>
          <cell r="H277" t="str">
            <v>CONTRATO DE COMPRAVENTA</v>
          </cell>
          <cell r="I277" t="str">
            <v>Hebergraficas</v>
          </cell>
          <cell r="J277" t="str">
            <v>ADQUISICIÓN DE ELEMENTOS NECESARIOS PARA EL DESARROLLO DE LAS ACCIONES PARA LA PREVENCIÓN DEL CONSUMO DE SUSTANCIAS PSICOACTIVAS Y MEJORAR LA CONVIVENCIA Y SEGURIDAD CIUDADANA DE LA LOCALIDAD DE BOSA. DE ACUERDO CON LOS ESTUDIOS PREVIOS, ANEXO TÉCNICO, PLIEGO DE CONDICIONES Y DEMÁS DOCUMENTOS QUE FORMAN PARTE INTEGRAL DEL PROCESO.</v>
          </cell>
          <cell r="K277">
            <v>43830</v>
          </cell>
          <cell r="L277">
            <v>43833</v>
          </cell>
          <cell r="M277">
            <v>40</v>
          </cell>
          <cell r="N277">
            <v>43875</v>
          </cell>
          <cell r="O277" t="e">
            <v>#N/A</v>
          </cell>
          <cell r="P277" t="str">
            <v>$ 91.916.118,00</v>
          </cell>
          <cell r="Q277">
            <v>0</v>
          </cell>
        </row>
        <row r="278">
          <cell r="A278">
            <v>285</v>
          </cell>
          <cell r="B278">
            <v>869</v>
          </cell>
          <cell r="C278">
            <v>905</v>
          </cell>
          <cell r="D278">
            <v>2019</v>
          </cell>
          <cell r="E278" t="str">
            <v>3-3-1-15-01-03-1337-000</v>
          </cell>
          <cell r="F278" t="str">
            <v xml:space="preserve">CONCURSO DE MÉRITOS </v>
          </cell>
          <cell r="G278" t="str">
            <v>FDLB-CMA-004-2019</v>
          </cell>
          <cell r="H278" t="str">
            <v>CONTRATO DE PRESTACION DE SERVICIOS</v>
          </cell>
          <cell r="I278" t="str">
            <v>UNIÓN TEMPORAL RYF - MEDICONTROL</v>
          </cell>
          <cell r="J278" t="str">
            <v>EL INTERVENTOR SE OBLIGA PARA CON EL FONDO A REALIZAR LA INTERVENTORÍA TÉCNICA, ADMINISTRATIVA, FINANCIERA, CONTABLE Y JURÍDICA AL CONTRATO QUE RESULTE DEL PROCESO DE SELECCIÓN POR LICITACIÓN PÚBLICA NO. FDLB-LP-005-2019 CUYO OBJETO ES: REALIZAR LAS ACTIVIDADES TENDIENTES AL SUMINISTRO, ENTREGA Y SEGUIMIENTO DE LOS DISPOSITIVOS DE ASISTENCIA PERSONAL-AYUDAS TÉCNICAS, NO INCLUIDAS O NO CUBIERTAS EN EL PLAN OBLIGATORIO DE SALUD -POS DEL PROYECTO 1337 BOSA SIN LIMITES, DE ACUERDO AL ANEXO TECNICO, ESTUDIOS PREVIOS Y PLIEGO DE CONDICIONES.</v>
          </cell>
          <cell r="K278">
            <v>43825</v>
          </cell>
          <cell r="L278" t="str">
            <v>PTE INICIO</v>
          </cell>
          <cell r="M278">
            <v>210</v>
          </cell>
          <cell r="N278" t="str">
            <v>PTE TERMINACIÓN</v>
          </cell>
          <cell r="O278" t="e">
            <v>#N/A</v>
          </cell>
          <cell r="P278" t="str">
            <v>$ 18.969.598,00</v>
          </cell>
          <cell r="Q278">
            <v>0</v>
          </cell>
        </row>
        <row r="279">
          <cell r="A279">
            <v>286</v>
          </cell>
          <cell r="B279">
            <v>867</v>
          </cell>
          <cell r="C279">
            <v>877</v>
          </cell>
          <cell r="D279">
            <v>2019</v>
          </cell>
          <cell r="E279" t="str">
            <v>3-1-2-01-01-01-0002-000</v>
          </cell>
          <cell r="F279" t="str">
            <v>MÍNIMA CUANTÍA</v>
          </cell>
          <cell r="G279" t="str">
            <v>FDLB-MC-013-2019</v>
          </cell>
          <cell r="H279" t="str">
            <v>CONTRATO DE COMPRAVENTA</v>
          </cell>
          <cell r="I279" t="str">
            <v>COMUNICACIONES DE SANTANDER S.A.S</v>
          </cell>
          <cell r="J279" t="str">
            <v xml:space="preserve">ADQUIRIR A TITULO DE COMPRAVENTA EQUIPOS TECNOLOGICOS, DE SONIDO, Y ACCESORIOS , PARA EL FUNCIONAMIENTO DE LA ALCALDIA LOCAL DE BOSA </v>
          </cell>
          <cell r="K279">
            <v>43830</v>
          </cell>
          <cell r="L279">
            <v>43830</v>
          </cell>
          <cell r="M279">
            <v>60</v>
          </cell>
          <cell r="N279">
            <v>43906</v>
          </cell>
          <cell r="O279" t="e">
            <v>#N/A</v>
          </cell>
          <cell r="P279" t="str">
            <v>$ 478.293.724,00</v>
          </cell>
          <cell r="Q279">
            <v>0</v>
          </cell>
        </row>
        <row r="280">
          <cell r="A280">
            <v>287</v>
          </cell>
          <cell r="B280">
            <v>857</v>
          </cell>
          <cell r="C280">
            <v>872</v>
          </cell>
          <cell r="D280">
            <v>2019</v>
          </cell>
          <cell r="E280" t="str">
            <v>3-3-1-15-02-17-1344-000</v>
          </cell>
          <cell r="F280" t="str">
            <v xml:space="preserve">CONCURSO DE MÉRITOS </v>
          </cell>
          <cell r="G280" t="str">
            <v>FDLB-CMA-003-2019</v>
          </cell>
          <cell r="H280" t="str">
            <v>CONTRATO DE INTERVENTORIA</v>
          </cell>
          <cell r="I280" t="str">
            <v>R&amp;MCONSTRUCCIONES E INTERVENTORIAS S.A.S</v>
          </cell>
          <cell r="J280" t="str">
            <v>REALIZAR LA INTERVENTORIA TECNICA, ADMINISTRATIVA, LEGAL, CONTABLE, FINANCIERA, SOCIAL, AMBIENTAL Y DE SEGURIDAD Y SALUD EN EL TRABAJO, AL CONTRATO DE OBRA RESULTANTE DEL PROCESO DE LICITACION PUBLICA FDLB-LP-007-2019 CUYO OBJETO ES CONTRATAR POR EL SISTEMA DE PRECIOS UNITARIOS FIJOS SIN FORMULA DE REAJUSTE Y A MONTO AGOTABLE, LAS OBRAS NECESARIAS PARA LA ADECUACIÓN, MANTENIMIENTO Y/O DOTACIÓN DE MOBILIARIO DE DIFERENTES PARQUES VECINALES Y DE BOLSILLO DE LA LOCALIDAD DE BOSA, DE ACUERDO CON LA DESCRIPCIÓN, ESPECIFICACIONES Y DEMÁS CONDICIONES ESTABLECIDAS EN EL ANEXO TÉCNICO.</v>
          </cell>
          <cell r="K280">
            <v>43830</v>
          </cell>
          <cell r="L280" t="str">
            <v>PTE INICIO</v>
          </cell>
          <cell r="M280">
            <v>180</v>
          </cell>
          <cell r="N280" t="str">
            <v>PTE TERMINACIÓN</v>
          </cell>
          <cell r="O280" t="e">
            <v>#N/A</v>
          </cell>
          <cell r="P280" t="str">
            <v>$ 4.782.937.243,00</v>
          </cell>
          <cell r="Q280">
            <v>0</v>
          </cell>
        </row>
        <row r="281">
          <cell r="A281">
            <v>288</v>
          </cell>
          <cell r="B281">
            <v>877</v>
          </cell>
          <cell r="C281">
            <v>892</v>
          </cell>
          <cell r="D281">
            <v>2019</v>
          </cell>
          <cell r="E281" t="str">
            <v>3-3-1-15-02-17-1344-000</v>
          </cell>
          <cell r="F281" t="str">
            <v>LICITACIÓN PUBLICA</v>
          </cell>
          <cell r="G281" t="str">
            <v>FDLB-LP-007-2019</v>
          </cell>
          <cell r="H281" t="str">
            <v>CONTRATO DE OBRA</v>
          </cell>
          <cell r="I281" t="str">
            <v>ESTUDIOS E INGENIERIA SAS</v>
          </cell>
          <cell r="J281" t="str">
            <v>CONTRATAR POR EL SISTEMA DE PRECIOS UNITARIOS FIJOS SIN FORMULA DE REAJUSTE Y A MONTO AGOTABLE , LAS OBRAS NECESARIAS PARA LA ADECUACION, MANTENIMIENTO Y/O DOTACION DE MOBILIARIO DE DIFERENTES PARQUES VECINALES Y/O DE BOLSILLO DE LA LOCALIDAD DE BOSA , DE ACUERDO CON LA DESCRIPCION, ESPECIFICACIONES Y DEMAS CONDICIONES ESTABLECIDAS EN EL ANEXO TECNICO</v>
          </cell>
          <cell r="K281">
            <v>43830</v>
          </cell>
          <cell r="L281" t="str">
            <v>PTE INICIO</v>
          </cell>
          <cell r="M281">
            <v>180</v>
          </cell>
          <cell r="N281" t="str">
            <v>PTE TERMINACIÓN</v>
          </cell>
          <cell r="O281" t="e">
            <v>#N/A</v>
          </cell>
          <cell r="P281" t="str">
            <v>$ 910.272.000,00</v>
          </cell>
          <cell r="Q281">
            <v>0</v>
          </cell>
        </row>
        <row r="282">
          <cell r="A282">
            <v>289</v>
          </cell>
          <cell r="B282">
            <v>856</v>
          </cell>
          <cell r="C282">
            <v>911</v>
          </cell>
          <cell r="D282">
            <v>2019</v>
          </cell>
          <cell r="E282" t="str">
            <v>3-3-1-15-01-11-1342-000</v>
          </cell>
          <cell r="F282" t="str">
            <v>CONTRATACIÓN DIRECTA</v>
          </cell>
          <cell r="G282" t="str">
            <v>FDLB-CD-289-2019</v>
          </cell>
          <cell r="H282" t="str">
            <v>CONVENIO INTERADMINISTRATIVO</v>
          </cell>
          <cell r="I282" t="str">
            <v xml:space="preserve">SECRETARÍA DISTRITAL DE CULTURA RECREACIÓN Y DEPORTE </v>
          </cell>
          <cell r="J282" t="str">
            <v>AUNAR ESFUERZOS ENTRE EL FONDO DE DESARROLLO LOCAL DE BOSA Y LA SECRETARÍA DISTRITAL DE CULTURA, RECREACIÓN Y DEPORTE, PARA LA PROMOCIÓN Y FORTALECIMIENTO DE INICIATIVAS CIUDADANAS EN CULTURA, A TRAVÉS DEL PROGRAMA DISTRITAL DE ESTÍMULOS, QUE CONTRIBUYAN A LA REALIZACION DE EVENTOS ARTISTICOS Y CULTURALES DE LA LOCALIDAD.</v>
          </cell>
          <cell r="K282">
            <v>43830</v>
          </cell>
          <cell r="L282">
            <v>43863</v>
          </cell>
          <cell r="M282">
            <v>365</v>
          </cell>
          <cell r="N282">
            <v>44196</v>
          </cell>
          <cell r="O282" t="e">
            <v>#N/A</v>
          </cell>
          <cell r="P282" t="str">
            <v>$ 2.758.079.825,00</v>
          </cell>
          <cell r="Q282">
            <v>0</v>
          </cell>
        </row>
        <row r="283">
          <cell r="A283">
            <v>290</v>
          </cell>
          <cell r="B283">
            <v>837</v>
          </cell>
          <cell r="C283">
            <v>914</v>
          </cell>
          <cell r="D283">
            <v>2019</v>
          </cell>
          <cell r="E283" t="str">
            <v>3-3-1-15-02-18-1345-000</v>
          </cell>
          <cell r="F283" t="str">
            <v>LICITACIÓN PUBLICA</v>
          </cell>
          <cell r="G283" t="str">
            <v>FDLB-LP-012-2019</v>
          </cell>
          <cell r="H283" t="str">
            <v>CONTRATO DE OBRA</v>
          </cell>
          <cell r="I283" t="str">
            <v>CONSORCIO BOSA GBG</v>
          </cell>
          <cell r="J283" t="str">
            <v>EJECUTAR, POR EL SISTEMA DE PRECIOS UNITARIOS FIJOS SIN FORMULA DE REAJUSTE Y A MONTO AGOTABLE, LAS OBRAS Y ACTIVIDADES NECESARIAS PARA LA CONSERVACION DE LA MALLA VIAL Y ESPACIO PUBLICO ASOCIADO, DE LA LOCALIDAD DE BOSA.</v>
          </cell>
          <cell r="K283">
            <v>43830</v>
          </cell>
          <cell r="L283" t="str">
            <v>PTE INICIO</v>
          </cell>
          <cell r="M283">
            <v>180</v>
          </cell>
          <cell r="N283" t="str">
            <v>PTE TERMINACIÓN</v>
          </cell>
          <cell r="O283" t="e">
            <v>#N/A</v>
          </cell>
          <cell r="P283" t="str">
            <v>$ 300.000.000,00</v>
          </cell>
          <cell r="Q283">
            <v>0</v>
          </cell>
        </row>
        <row r="284">
          <cell r="A284">
            <v>291</v>
          </cell>
          <cell r="B284">
            <v>1055</v>
          </cell>
          <cell r="C284">
            <v>915</v>
          </cell>
          <cell r="D284">
            <v>2019</v>
          </cell>
          <cell r="E284" t="str">
            <v>3-3-1-15-07-45-1350-000</v>
          </cell>
          <cell r="F284" t="str">
            <v>LICITACIÓN PUBLICA</v>
          </cell>
          <cell r="G284" t="str">
            <v>FDLB-LP-011-2019</v>
          </cell>
          <cell r="H284" t="str">
            <v>CONTRATO DE OBRA</v>
          </cell>
          <cell r="I284" t="str">
            <v>CONSORCIO DEMOLICIONES JC</v>
          </cell>
          <cell r="J284" t="str">
            <v>CONTRATAR A PRECIOS UNITARIOS Y A MONTO AGOTABLE, LA DEMOLICIÓN DE ELEMENTOS PARA LA RECUPERACIÓN DEL ESPACIO PÚBLICO Y LAS DEMÁS DEMOLICIONES EN CUMPLIMIENTO DE FALLOS ADMINISTRATIVOS PROFERIDOS POR LA ALCALDÍA LOCAL DE BOSA, (HECHOS NOTORIOS), ASOCIADAS A LABORES DE INSPECCION VIGILANCIA Y CONTROL. DE CONFORMIDAD CON LAS ACTIVIDADES, CONDICIONES, ESPECIFICACIONES Y OBLIGACIONES ESTABLECIDAS EN LOS ESTUDIOS PREVIOS, EL ANEXO TÉCNICO Y EL PLIEGO DE CONDICIONES.</v>
          </cell>
          <cell r="K284">
            <v>43829</v>
          </cell>
          <cell r="L284">
            <v>43845</v>
          </cell>
          <cell r="M284">
            <v>180</v>
          </cell>
          <cell r="N284">
            <v>44026</v>
          </cell>
          <cell r="O284" t="e">
            <v>#N/A</v>
          </cell>
          <cell r="P284" t="str">
            <v>$ 229.993.891,00</v>
          </cell>
          <cell r="Q284">
            <v>0</v>
          </cell>
        </row>
        <row r="285">
          <cell r="A285">
            <v>292</v>
          </cell>
          <cell r="B285">
            <v>868</v>
          </cell>
          <cell r="C285">
            <v>953</v>
          </cell>
          <cell r="D285">
            <v>2019</v>
          </cell>
          <cell r="E285" t="str">
            <v>3-3-1-15-07-45-1350-000</v>
          </cell>
          <cell r="F285" t="str">
            <v>SELECCIÓN ABREVIADA MENOR CUANTÍA</v>
          </cell>
          <cell r="G285" t="str">
            <v>FDLB-SAMC-012-2019</v>
          </cell>
          <cell r="H285" t="str">
            <v>CONTRATO DE OBRA</v>
          </cell>
          <cell r="I285" t="str">
            <v>ARATTI SAS</v>
          </cell>
          <cell r="J285" t="str">
            <v>CONTRATAR A MONTO AGOTABLE Y A PRECIOS UNITARIOS FIJOS SIN FORMULA DE REAJUSTE, EL MANTENIMIENTO Y REPARACIONES LOCATIVAS DE LAS INSTALACIONES DE LA ALCALDÍA LOCAL Y CASA DE LA PARTICIPACIÓN DE BOSA.</v>
          </cell>
          <cell r="K285">
            <v>43830</v>
          </cell>
          <cell r="L285" t="str">
            <v>PTE INICIO</v>
          </cell>
          <cell r="M285">
            <v>90</v>
          </cell>
          <cell r="N285" t="str">
            <v>PTE TERMINACIÓN</v>
          </cell>
          <cell r="O285" t="e">
            <v>#N/A</v>
          </cell>
          <cell r="Q28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7"/>
  <sheetViews>
    <sheetView tabSelected="1" zoomScale="80" zoomScaleNormal="80" workbookViewId="0">
      <pane ySplit="1" topLeftCell="A14" activePane="bottomLeft" state="frozen"/>
      <selection activeCell="D1" sqref="D1"/>
      <selection pane="bottomLeft" activeCell="C1" sqref="C1"/>
    </sheetView>
  </sheetViews>
  <sheetFormatPr baseColWidth="10" defaultRowHeight="15" x14ac:dyDescent="0.25"/>
  <cols>
    <col min="1" max="1" width="16" customWidth="1"/>
    <col min="2" max="2" width="13.85546875" customWidth="1"/>
    <col min="3" max="3" width="54.85546875" customWidth="1"/>
    <col min="4" max="4" width="31.140625" customWidth="1"/>
    <col min="5" max="5" width="58.85546875" bestFit="1" customWidth="1"/>
    <col min="6" max="6" width="41.140625" customWidth="1"/>
    <col min="7" max="7" width="26.85546875" customWidth="1"/>
    <col min="8" max="8" width="122.140625" style="8" customWidth="1"/>
    <col min="9" max="9" width="19.7109375" customWidth="1"/>
    <col min="10" max="10" width="16.28515625" customWidth="1"/>
    <col min="11" max="11" width="24.28515625" customWidth="1"/>
    <col min="12" max="12" width="20.140625" customWidth="1"/>
    <col min="13" max="13" width="36.7109375" customWidth="1"/>
    <col min="14" max="14" width="18.28515625" style="21" bestFit="1" customWidth="1"/>
    <col min="15" max="15" width="16.85546875" bestFit="1" customWidth="1"/>
    <col min="16" max="16" width="22.140625" bestFit="1" customWidth="1"/>
    <col min="17" max="17" width="33.5703125" bestFit="1" customWidth="1"/>
    <col min="18" max="18" width="94.140625" style="11" customWidth="1"/>
  </cols>
  <sheetData>
    <row r="1" spans="1:18" s="8" customFormat="1" ht="41.25" customHeight="1" thickBot="1" x14ac:dyDescent="0.3">
      <c r="A1" s="22" t="s">
        <v>0</v>
      </c>
      <c r="B1" s="23" t="s">
        <v>1</v>
      </c>
      <c r="C1" s="23" t="s">
        <v>616</v>
      </c>
      <c r="D1" s="23" t="s">
        <v>2</v>
      </c>
      <c r="E1" s="23" t="s">
        <v>239</v>
      </c>
      <c r="F1" s="23" t="s">
        <v>833</v>
      </c>
      <c r="G1" s="23" t="s">
        <v>834</v>
      </c>
      <c r="H1" s="23" t="s">
        <v>468</v>
      </c>
      <c r="I1" s="23" t="s">
        <v>608</v>
      </c>
      <c r="J1" s="23" t="s">
        <v>1098</v>
      </c>
      <c r="K1" s="23" t="s">
        <v>609</v>
      </c>
      <c r="L1" s="23" t="s">
        <v>615</v>
      </c>
      <c r="M1" s="23" t="s">
        <v>627</v>
      </c>
      <c r="N1" s="23" t="s">
        <v>786</v>
      </c>
      <c r="O1" s="23" t="s">
        <v>787</v>
      </c>
      <c r="P1" s="23" t="s">
        <v>610</v>
      </c>
      <c r="Q1" s="23" t="s">
        <v>611</v>
      </c>
      <c r="R1" s="24" t="s">
        <v>1097</v>
      </c>
    </row>
    <row r="2" spans="1:18" s="35" customFormat="1" ht="38.25" x14ac:dyDescent="0.25">
      <c r="A2" s="15">
        <v>1</v>
      </c>
      <c r="B2" s="31">
        <v>2019</v>
      </c>
      <c r="C2" s="16" t="s">
        <v>617</v>
      </c>
      <c r="D2" s="17" t="s">
        <v>3</v>
      </c>
      <c r="E2" s="16" t="s">
        <v>240</v>
      </c>
      <c r="F2" s="16" t="s">
        <v>835</v>
      </c>
      <c r="G2" s="16" t="str">
        <f>VLOOKUP(A2,'[1]2019'!$B$2:$S$293,18,0)</f>
        <v>N/A</v>
      </c>
      <c r="H2" s="18" t="s">
        <v>469</v>
      </c>
      <c r="I2" s="19">
        <v>43497</v>
      </c>
      <c r="J2" s="17">
        <v>330</v>
      </c>
      <c r="K2" s="20">
        <v>43860</v>
      </c>
      <c r="L2" s="31">
        <v>2</v>
      </c>
      <c r="M2" s="32">
        <v>43917</v>
      </c>
      <c r="N2" s="33">
        <v>24200000</v>
      </c>
      <c r="O2" s="34">
        <f>VLOOKUP(A2,'[2]2019'!$A$2:$Q$285,17,0)</f>
        <v>4400000</v>
      </c>
      <c r="P2" s="34">
        <v>28600000</v>
      </c>
      <c r="Q2" s="34" t="s">
        <v>612</v>
      </c>
      <c r="R2" s="25" t="s">
        <v>842</v>
      </c>
    </row>
    <row r="3" spans="1:18" s="35" customFormat="1" ht="51" x14ac:dyDescent="0.25">
      <c r="A3" s="1">
        <v>2</v>
      </c>
      <c r="B3" s="36">
        <v>2019</v>
      </c>
      <c r="C3" s="5" t="s">
        <v>618</v>
      </c>
      <c r="D3" s="3" t="s">
        <v>4</v>
      </c>
      <c r="E3" s="5" t="s">
        <v>619</v>
      </c>
      <c r="F3" s="5" t="s">
        <v>241</v>
      </c>
      <c r="G3" s="5" t="str">
        <f>VLOOKUP(A3,'[1]2019'!$B$2:$S$293,18,0)</f>
        <v>-</v>
      </c>
      <c r="H3" s="9" t="s">
        <v>470</v>
      </c>
      <c r="I3" s="6">
        <v>43497</v>
      </c>
      <c r="J3" s="3">
        <v>330</v>
      </c>
      <c r="K3" s="6">
        <v>43830</v>
      </c>
      <c r="L3" s="36" t="e">
        <v>#N/A</v>
      </c>
      <c r="M3" s="36" t="e">
        <v>#N/A</v>
      </c>
      <c r="N3" s="37">
        <v>70400000</v>
      </c>
      <c r="O3" s="38">
        <f>VLOOKUP(A3,'[2]2019'!$A$2:$Q$285,17,0)</f>
        <v>0</v>
      </c>
      <c r="P3" s="38">
        <v>70400000</v>
      </c>
      <c r="Q3" s="38" t="s">
        <v>613</v>
      </c>
      <c r="R3" s="26" t="s">
        <v>843</v>
      </c>
    </row>
    <row r="4" spans="1:18" s="35" customFormat="1" ht="38.25" x14ac:dyDescent="0.25">
      <c r="A4" s="1">
        <v>3</v>
      </c>
      <c r="B4" s="36">
        <v>2019</v>
      </c>
      <c r="C4" s="5" t="s">
        <v>617</v>
      </c>
      <c r="D4" s="3" t="s">
        <v>5</v>
      </c>
      <c r="E4" s="5" t="s">
        <v>242</v>
      </c>
      <c r="F4" s="5" t="s">
        <v>640</v>
      </c>
      <c r="G4" s="5" t="str">
        <f>VLOOKUP(A4,'[1]2019'!$B$2:$S$293,18,0)</f>
        <v>-</v>
      </c>
      <c r="H4" s="9" t="s">
        <v>471</v>
      </c>
      <c r="I4" s="6">
        <v>43497</v>
      </c>
      <c r="J4" s="3">
        <v>330</v>
      </c>
      <c r="K4" s="6">
        <v>43830</v>
      </c>
      <c r="L4" s="36">
        <v>3</v>
      </c>
      <c r="M4" s="39">
        <v>43921</v>
      </c>
      <c r="N4" s="37">
        <v>24200000</v>
      </c>
      <c r="O4" s="38">
        <f>VLOOKUP(A4,'[2]2019'!$A$2:$Q$285,17,0)</f>
        <v>6600000</v>
      </c>
      <c r="P4" s="38">
        <v>30800000</v>
      </c>
      <c r="Q4" s="38" t="s">
        <v>612</v>
      </c>
      <c r="R4" s="26" t="s">
        <v>844</v>
      </c>
    </row>
    <row r="5" spans="1:18" s="35" customFormat="1" ht="30" x14ac:dyDescent="0.25">
      <c r="A5" s="1">
        <v>4</v>
      </c>
      <c r="B5" s="36">
        <v>2019</v>
      </c>
      <c r="C5" s="5" t="s">
        <v>617</v>
      </c>
      <c r="D5" s="3" t="s">
        <v>6</v>
      </c>
      <c r="E5" s="5" t="s">
        <v>243</v>
      </c>
      <c r="F5" s="5" t="s">
        <v>1093</v>
      </c>
      <c r="G5" s="5" t="str">
        <f>VLOOKUP(A5,'[1]2019'!$B$2:$S$293,18,0)</f>
        <v>-</v>
      </c>
      <c r="H5" s="9" t="s">
        <v>472</v>
      </c>
      <c r="I5" s="6">
        <v>43497</v>
      </c>
      <c r="J5" s="3">
        <v>330</v>
      </c>
      <c r="K5" s="6">
        <v>43830</v>
      </c>
      <c r="L5" s="36">
        <v>4</v>
      </c>
      <c r="M5" s="39">
        <v>43951</v>
      </c>
      <c r="N5" s="37">
        <v>37400000</v>
      </c>
      <c r="O5" s="38">
        <f>VLOOKUP(A5,'[2]2019'!$A$2:$Q$285,17,0)</f>
        <v>13600000</v>
      </c>
      <c r="P5" s="38">
        <v>51000000</v>
      </c>
      <c r="Q5" s="38" t="s">
        <v>612</v>
      </c>
      <c r="R5" s="26" t="s">
        <v>845</v>
      </c>
    </row>
    <row r="6" spans="1:18" s="35" customFormat="1" ht="30" x14ac:dyDescent="0.25">
      <c r="A6" s="1">
        <v>5</v>
      </c>
      <c r="B6" s="36">
        <v>2019</v>
      </c>
      <c r="C6" s="5" t="s">
        <v>618</v>
      </c>
      <c r="D6" s="3" t="s">
        <v>7</v>
      </c>
      <c r="E6" s="5" t="s">
        <v>812</v>
      </c>
      <c r="F6" s="5" t="s">
        <v>244</v>
      </c>
      <c r="G6" s="5" t="str">
        <f>VLOOKUP(A6,'[1]2019'!$B$2:$S$293,18,0)</f>
        <v>-</v>
      </c>
      <c r="H6" s="9" t="s">
        <v>785</v>
      </c>
      <c r="I6" s="6">
        <v>43497</v>
      </c>
      <c r="J6" s="3">
        <v>330</v>
      </c>
      <c r="K6" s="6">
        <v>43830</v>
      </c>
      <c r="L6" s="36">
        <v>2</v>
      </c>
      <c r="M6" s="39">
        <v>43890</v>
      </c>
      <c r="N6" s="37">
        <v>82500000</v>
      </c>
      <c r="O6" s="38">
        <f>VLOOKUP(A6,'[2]2019'!$A$2:$Q$285,17,0)</f>
        <v>22500000</v>
      </c>
      <c r="P6" s="38">
        <v>105000000</v>
      </c>
      <c r="Q6" s="38" t="s">
        <v>613</v>
      </c>
      <c r="R6" s="26" t="s">
        <v>846</v>
      </c>
    </row>
    <row r="7" spans="1:18" s="35" customFormat="1" ht="38.25" x14ac:dyDescent="0.25">
      <c r="A7" s="2">
        <v>6</v>
      </c>
      <c r="B7" s="36">
        <v>2019</v>
      </c>
      <c r="C7" s="5" t="s">
        <v>617</v>
      </c>
      <c r="D7" s="4" t="s">
        <v>8</v>
      </c>
      <c r="E7" s="5" t="s">
        <v>813</v>
      </c>
      <c r="F7" s="5" t="s">
        <v>245</v>
      </c>
      <c r="G7" s="5" t="str">
        <f>VLOOKUP(A7,'[1]2019'!$B$2:$S$293,18,0)</f>
        <v>-</v>
      </c>
      <c r="H7" s="9" t="s">
        <v>473</v>
      </c>
      <c r="I7" s="7">
        <v>43497</v>
      </c>
      <c r="J7" s="4">
        <v>330</v>
      </c>
      <c r="K7" s="7">
        <v>43830</v>
      </c>
      <c r="L7" s="36">
        <v>3</v>
      </c>
      <c r="M7" s="39">
        <v>43921</v>
      </c>
      <c r="N7" s="37">
        <v>24200000</v>
      </c>
      <c r="O7" s="38">
        <f>VLOOKUP(A7,'[2]2019'!$A$2:$Q$285,17,0)</f>
        <v>6600000</v>
      </c>
      <c r="P7" s="38">
        <v>30800000</v>
      </c>
      <c r="Q7" s="38" t="s">
        <v>612</v>
      </c>
      <c r="R7" s="26" t="s">
        <v>637</v>
      </c>
    </row>
    <row r="8" spans="1:18" s="35" customFormat="1" ht="38.25" x14ac:dyDescent="0.25">
      <c r="A8" s="2">
        <v>7</v>
      </c>
      <c r="B8" s="36">
        <v>2019</v>
      </c>
      <c r="C8" s="5" t="s">
        <v>617</v>
      </c>
      <c r="D8" s="4" t="s">
        <v>9</v>
      </c>
      <c r="E8" s="5" t="s">
        <v>246</v>
      </c>
      <c r="F8" s="5" t="s">
        <v>640</v>
      </c>
      <c r="G8" s="5" t="str">
        <f>VLOOKUP(A8,'[1]2019'!$B$2:$S$293,18,0)</f>
        <v>-</v>
      </c>
      <c r="H8" s="9" t="s">
        <v>474</v>
      </c>
      <c r="I8" s="7">
        <v>43497</v>
      </c>
      <c r="J8" s="4">
        <v>330</v>
      </c>
      <c r="K8" s="7">
        <v>43830</v>
      </c>
      <c r="L8" s="36">
        <v>4</v>
      </c>
      <c r="M8" s="39">
        <v>43950</v>
      </c>
      <c r="N8" s="37">
        <v>24200000</v>
      </c>
      <c r="O8" s="38">
        <f>VLOOKUP(A8,'[2]2019'!$A$2:$Q$285,17,0)</f>
        <v>8800000</v>
      </c>
      <c r="P8" s="38">
        <v>33000000</v>
      </c>
      <c r="Q8" s="38" t="s">
        <v>612</v>
      </c>
      <c r="R8" s="26" t="s">
        <v>638</v>
      </c>
    </row>
    <row r="9" spans="1:18" s="35" customFormat="1" ht="30" x14ac:dyDescent="0.25">
      <c r="A9" s="2">
        <v>8</v>
      </c>
      <c r="B9" s="36">
        <v>2019</v>
      </c>
      <c r="C9" s="5" t="s">
        <v>617</v>
      </c>
      <c r="D9" s="4" t="s">
        <v>10</v>
      </c>
      <c r="E9" s="5" t="s">
        <v>247</v>
      </c>
      <c r="F9" s="5" t="s">
        <v>640</v>
      </c>
      <c r="G9" s="5" t="str">
        <f>VLOOKUP(A9,'[1]2019'!$B$2:$S$293,18,0)</f>
        <v>-</v>
      </c>
      <c r="H9" s="9" t="s">
        <v>475</v>
      </c>
      <c r="I9" s="7">
        <v>43497</v>
      </c>
      <c r="J9" s="4">
        <v>330</v>
      </c>
      <c r="K9" s="7">
        <v>43833</v>
      </c>
      <c r="L9" s="36">
        <v>4</v>
      </c>
      <c r="M9" s="39">
        <v>43954</v>
      </c>
      <c r="N9" s="37">
        <v>40700000</v>
      </c>
      <c r="O9" s="38">
        <f>VLOOKUP(A9,'[2]2019'!$A$2:$Q$285,17,0)</f>
        <v>14800000</v>
      </c>
      <c r="P9" s="38">
        <v>55500000</v>
      </c>
      <c r="Q9" s="38" t="s">
        <v>612</v>
      </c>
      <c r="R9" s="26" t="s">
        <v>639</v>
      </c>
    </row>
    <row r="10" spans="1:18" s="35" customFormat="1" ht="51" x14ac:dyDescent="0.25">
      <c r="A10" s="2">
        <v>9</v>
      </c>
      <c r="B10" s="36">
        <v>2019</v>
      </c>
      <c r="C10" s="5" t="s">
        <v>618</v>
      </c>
      <c r="D10" s="4" t="s">
        <v>11</v>
      </c>
      <c r="E10" s="5" t="s">
        <v>248</v>
      </c>
      <c r="F10" s="5" t="s">
        <v>640</v>
      </c>
      <c r="G10" s="5" t="str">
        <f>VLOOKUP(A10,'[1]2019'!$B$2:$S$293,18,0)</f>
        <v>-</v>
      </c>
      <c r="H10" s="9" t="s">
        <v>476</v>
      </c>
      <c r="I10" s="7">
        <v>43497</v>
      </c>
      <c r="J10" s="4">
        <v>330</v>
      </c>
      <c r="K10" s="7">
        <v>43830</v>
      </c>
      <c r="L10" s="36">
        <v>2</v>
      </c>
      <c r="M10" s="39">
        <v>43890</v>
      </c>
      <c r="N10" s="37">
        <v>70400000</v>
      </c>
      <c r="O10" s="38">
        <f>VLOOKUP(A10,'[2]2019'!$A$2:$Q$285,17,0)</f>
        <v>12800000</v>
      </c>
      <c r="P10" s="38">
        <v>83200000</v>
      </c>
      <c r="Q10" s="38" t="s">
        <v>613</v>
      </c>
      <c r="R10" s="26" t="s">
        <v>847</v>
      </c>
    </row>
    <row r="11" spans="1:18" s="35" customFormat="1" ht="30" x14ac:dyDescent="0.25">
      <c r="A11" s="2">
        <v>10</v>
      </c>
      <c r="B11" s="36">
        <v>2019</v>
      </c>
      <c r="C11" s="5" t="s">
        <v>618</v>
      </c>
      <c r="D11" s="4" t="s">
        <v>12</v>
      </c>
      <c r="E11" s="5" t="s">
        <v>249</v>
      </c>
      <c r="F11" s="5" t="s">
        <v>640</v>
      </c>
      <c r="G11" s="5" t="str">
        <f>VLOOKUP(A11,'[1]2019'!$B$2:$S$293,18,0)</f>
        <v>-</v>
      </c>
      <c r="H11" s="9" t="s">
        <v>477</v>
      </c>
      <c r="I11" s="7">
        <v>43497</v>
      </c>
      <c r="J11" s="4">
        <v>330</v>
      </c>
      <c r="K11" s="7">
        <v>43830</v>
      </c>
      <c r="L11" s="36">
        <v>3</v>
      </c>
      <c r="M11" s="39">
        <v>43921</v>
      </c>
      <c r="N11" s="37">
        <v>88000000</v>
      </c>
      <c r="O11" s="38">
        <f>VLOOKUP(A11,'[2]2019'!$A$2:$Q$285,17,0)</f>
        <v>24000000</v>
      </c>
      <c r="P11" s="38">
        <v>112000000</v>
      </c>
      <c r="Q11" s="38" t="s">
        <v>612</v>
      </c>
      <c r="R11" s="26" t="s">
        <v>848</v>
      </c>
    </row>
    <row r="12" spans="1:18" s="35" customFormat="1" ht="30" x14ac:dyDescent="0.25">
      <c r="A12" s="2">
        <v>11</v>
      </c>
      <c r="B12" s="36">
        <v>2019</v>
      </c>
      <c r="C12" s="5" t="s">
        <v>618</v>
      </c>
      <c r="D12" s="4" t="s">
        <v>13</v>
      </c>
      <c r="E12" s="5" t="s">
        <v>250</v>
      </c>
      <c r="F12" s="5" t="s">
        <v>640</v>
      </c>
      <c r="G12" s="5" t="str">
        <f>VLOOKUP(A12,'[1]2019'!$B$2:$S$293,18,0)</f>
        <v>-</v>
      </c>
      <c r="H12" s="9" t="s">
        <v>478</v>
      </c>
      <c r="I12" s="7">
        <v>43497</v>
      </c>
      <c r="J12" s="4">
        <v>330</v>
      </c>
      <c r="K12" s="7">
        <v>43830</v>
      </c>
      <c r="L12" s="36">
        <v>3</v>
      </c>
      <c r="M12" s="39">
        <v>43921</v>
      </c>
      <c r="N12" s="37">
        <v>52800000</v>
      </c>
      <c r="O12" s="38">
        <f>VLOOKUP(A12,'[2]2019'!$A$2:$Q$285,17,0)</f>
        <v>14400000</v>
      </c>
      <c r="P12" s="38">
        <v>67200000</v>
      </c>
      <c r="Q12" s="38" t="s">
        <v>612</v>
      </c>
      <c r="R12" s="26" t="s">
        <v>848</v>
      </c>
    </row>
    <row r="13" spans="1:18" s="35" customFormat="1" ht="38.25" x14ac:dyDescent="0.25">
      <c r="A13" s="2">
        <v>12</v>
      </c>
      <c r="B13" s="36">
        <v>2019</v>
      </c>
      <c r="C13" s="5" t="s">
        <v>618</v>
      </c>
      <c r="D13" s="4" t="s">
        <v>14</v>
      </c>
      <c r="E13" s="5" t="s">
        <v>251</v>
      </c>
      <c r="F13" s="5" t="s">
        <v>640</v>
      </c>
      <c r="G13" s="5" t="str">
        <f>VLOOKUP(A13,'[1]2019'!$B$2:$S$293,18,0)</f>
        <v>-</v>
      </c>
      <c r="H13" s="9" t="s">
        <v>479</v>
      </c>
      <c r="I13" s="7">
        <v>43497</v>
      </c>
      <c r="J13" s="4">
        <v>330</v>
      </c>
      <c r="K13" s="7">
        <v>43830</v>
      </c>
      <c r="L13" s="36">
        <v>3</v>
      </c>
      <c r="M13" s="39">
        <v>43921</v>
      </c>
      <c r="N13" s="37">
        <v>70400000</v>
      </c>
      <c r="O13" s="38">
        <f>VLOOKUP(A13,'[2]2019'!$A$2:$Q$285,17,0)</f>
        <v>19200000</v>
      </c>
      <c r="P13" s="38">
        <v>89600000</v>
      </c>
      <c r="Q13" s="38" t="s">
        <v>612</v>
      </c>
      <c r="R13" s="26" t="s">
        <v>849</v>
      </c>
    </row>
    <row r="14" spans="1:18" s="35" customFormat="1" ht="30" x14ac:dyDescent="0.25">
      <c r="A14" s="2">
        <v>13</v>
      </c>
      <c r="B14" s="36">
        <v>2019</v>
      </c>
      <c r="C14" s="5" t="s">
        <v>617</v>
      </c>
      <c r="D14" s="4" t="s">
        <v>15</v>
      </c>
      <c r="E14" s="5" t="s">
        <v>252</v>
      </c>
      <c r="F14" s="5" t="s">
        <v>640</v>
      </c>
      <c r="G14" s="5" t="str">
        <f>VLOOKUP(A14,'[1]2019'!$B$2:$S$293,18,0)</f>
        <v>-</v>
      </c>
      <c r="H14" s="9" t="s">
        <v>480</v>
      </c>
      <c r="I14" s="7">
        <v>43497</v>
      </c>
      <c r="J14" s="4">
        <v>330</v>
      </c>
      <c r="K14" s="7">
        <v>43830</v>
      </c>
      <c r="L14" s="36">
        <v>3</v>
      </c>
      <c r="M14" s="39">
        <v>43921</v>
      </c>
      <c r="N14" s="37">
        <v>40700000</v>
      </c>
      <c r="O14" s="38">
        <f>VLOOKUP(A14,'[2]2019'!$A$2:$Q$285,17,0)</f>
        <v>11100000</v>
      </c>
      <c r="P14" s="38">
        <v>51800000</v>
      </c>
      <c r="Q14" s="38" t="s">
        <v>612</v>
      </c>
      <c r="R14" s="26" t="s">
        <v>850</v>
      </c>
    </row>
    <row r="15" spans="1:18" s="35" customFormat="1" ht="30" x14ac:dyDescent="0.25">
      <c r="A15" s="2">
        <v>14</v>
      </c>
      <c r="B15" s="36">
        <v>2019</v>
      </c>
      <c r="C15" s="5" t="s">
        <v>617</v>
      </c>
      <c r="D15" s="4" t="s">
        <v>16</v>
      </c>
      <c r="E15" s="5" t="s">
        <v>253</v>
      </c>
      <c r="F15" s="5" t="s">
        <v>640</v>
      </c>
      <c r="G15" s="5" t="str">
        <f>VLOOKUP(A15,'[1]2019'!$B$2:$S$293,18,0)</f>
        <v>-</v>
      </c>
      <c r="H15" s="9" t="s">
        <v>481</v>
      </c>
      <c r="I15" s="7">
        <v>43497</v>
      </c>
      <c r="J15" s="4">
        <v>330</v>
      </c>
      <c r="K15" s="7">
        <v>43830</v>
      </c>
      <c r="L15" s="36">
        <v>3</v>
      </c>
      <c r="M15" s="39">
        <v>43921</v>
      </c>
      <c r="N15" s="37">
        <v>40700000</v>
      </c>
      <c r="O15" s="38">
        <f>VLOOKUP(A15,'[2]2019'!$A$2:$Q$285,17,0)</f>
        <v>11100000</v>
      </c>
      <c r="P15" s="38">
        <v>51800000</v>
      </c>
      <c r="Q15" s="38" t="s">
        <v>612</v>
      </c>
      <c r="R15" s="26" t="s">
        <v>628</v>
      </c>
    </row>
    <row r="16" spans="1:18" s="35" customFormat="1" ht="38.25" x14ac:dyDescent="0.25">
      <c r="A16" s="2">
        <v>15</v>
      </c>
      <c r="B16" s="36">
        <v>2019</v>
      </c>
      <c r="C16" s="5" t="s">
        <v>618</v>
      </c>
      <c r="D16" s="4" t="s">
        <v>17</v>
      </c>
      <c r="E16" s="5" t="s">
        <v>254</v>
      </c>
      <c r="F16" s="5" t="s">
        <v>640</v>
      </c>
      <c r="G16" s="5" t="str">
        <f>VLOOKUP(A16,'[1]2019'!$B$2:$S$293,18,0)</f>
        <v>-</v>
      </c>
      <c r="H16" s="9" t="s">
        <v>482</v>
      </c>
      <c r="I16" s="7">
        <v>43497</v>
      </c>
      <c r="J16" s="4">
        <v>330</v>
      </c>
      <c r="K16" s="7">
        <v>43830</v>
      </c>
      <c r="L16" s="36" t="e">
        <v>#N/A</v>
      </c>
      <c r="M16" s="36" t="e">
        <v>#N/A</v>
      </c>
      <c r="N16" s="37">
        <v>70400000</v>
      </c>
      <c r="O16" s="38">
        <f>VLOOKUP(A16,'[2]2019'!$A$2:$Q$285,17,0)</f>
        <v>0</v>
      </c>
      <c r="P16" s="38">
        <v>70400000</v>
      </c>
      <c r="Q16" s="38" t="s">
        <v>613</v>
      </c>
      <c r="R16" s="26" t="s">
        <v>628</v>
      </c>
    </row>
    <row r="17" spans="1:18" s="35" customFormat="1" ht="38.25" x14ac:dyDescent="0.25">
      <c r="A17" s="2">
        <v>16</v>
      </c>
      <c r="B17" s="36">
        <v>2019</v>
      </c>
      <c r="C17" s="5" t="s">
        <v>618</v>
      </c>
      <c r="D17" s="4" t="s">
        <v>18</v>
      </c>
      <c r="E17" s="5" t="s">
        <v>255</v>
      </c>
      <c r="F17" s="5" t="s">
        <v>640</v>
      </c>
      <c r="G17" s="5" t="str">
        <f>VLOOKUP(A17,'[1]2019'!$B$2:$S$293,18,0)</f>
        <v>-</v>
      </c>
      <c r="H17" s="9" t="s">
        <v>483</v>
      </c>
      <c r="I17" s="7">
        <v>43497</v>
      </c>
      <c r="J17" s="4">
        <v>330</v>
      </c>
      <c r="K17" s="7">
        <v>43830</v>
      </c>
      <c r="L17" s="36">
        <v>3</v>
      </c>
      <c r="M17" s="39">
        <v>43921</v>
      </c>
      <c r="N17" s="37">
        <v>70400000</v>
      </c>
      <c r="O17" s="38">
        <f>VLOOKUP(A17,'[2]2019'!$A$2:$Q$285,17,0)</f>
        <v>19200000</v>
      </c>
      <c r="P17" s="38">
        <v>89600000</v>
      </c>
      <c r="Q17" s="38" t="s">
        <v>612</v>
      </c>
      <c r="R17" s="26" t="s">
        <v>851</v>
      </c>
    </row>
    <row r="18" spans="1:18" s="35" customFormat="1" ht="30" x14ac:dyDescent="0.25">
      <c r="A18" s="2">
        <v>17</v>
      </c>
      <c r="B18" s="36">
        <v>2019</v>
      </c>
      <c r="C18" s="5" t="s">
        <v>617</v>
      </c>
      <c r="D18" s="4" t="s">
        <v>19</v>
      </c>
      <c r="E18" s="5" t="s">
        <v>256</v>
      </c>
      <c r="F18" s="5" t="s">
        <v>640</v>
      </c>
      <c r="G18" s="5" t="str">
        <f>VLOOKUP(A18,'[1]2019'!$B$2:$S$293,18,0)</f>
        <v>-</v>
      </c>
      <c r="H18" s="9" t="s">
        <v>484</v>
      </c>
      <c r="I18" s="7">
        <v>43500</v>
      </c>
      <c r="J18" s="4">
        <v>327</v>
      </c>
      <c r="K18" s="7">
        <v>43830</v>
      </c>
      <c r="L18" s="36">
        <v>3</v>
      </c>
      <c r="M18" s="39">
        <v>43921</v>
      </c>
      <c r="N18" s="37">
        <v>23980000</v>
      </c>
      <c r="O18" s="38">
        <f>VLOOKUP(A18,'[2]2019'!$A$2:$Q$285,17,0)</f>
        <v>6600000</v>
      </c>
      <c r="P18" s="38">
        <v>30580000</v>
      </c>
      <c r="Q18" s="38" t="s">
        <v>612</v>
      </c>
      <c r="R18" s="26" t="s">
        <v>852</v>
      </c>
    </row>
    <row r="19" spans="1:18" s="35" customFormat="1" ht="38.25" x14ac:dyDescent="0.25">
      <c r="A19" s="2">
        <v>18</v>
      </c>
      <c r="B19" s="36">
        <v>2019</v>
      </c>
      <c r="C19" s="5" t="s">
        <v>618</v>
      </c>
      <c r="D19" s="4" t="s">
        <v>20</v>
      </c>
      <c r="E19" s="5" t="s">
        <v>814</v>
      </c>
      <c r="F19" s="5" t="s">
        <v>257</v>
      </c>
      <c r="G19" s="5" t="str">
        <f>VLOOKUP(A19,'[1]2019'!$B$2:$S$293,18,0)</f>
        <v>-</v>
      </c>
      <c r="H19" s="9" t="s">
        <v>485</v>
      </c>
      <c r="I19" s="7">
        <v>43500</v>
      </c>
      <c r="J19" s="4">
        <v>290</v>
      </c>
      <c r="K19" s="7">
        <v>43830</v>
      </c>
      <c r="L19" s="36">
        <v>2</v>
      </c>
      <c r="M19" s="39">
        <v>43894</v>
      </c>
      <c r="N19" s="37">
        <v>70400000</v>
      </c>
      <c r="O19" s="38">
        <f>VLOOKUP(A19,'[2]2019'!$A$2:$Q$285,17,0)</f>
        <v>12800000</v>
      </c>
      <c r="P19" s="38">
        <v>83200000</v>
      </c>
      <c r="Q19" s="38" t="s">
        <v>613</v>
      </c>
      <c r="R19" s="26" t="s">
        <v>850</v>
      </c>
    </row>
    <row r="20" spans="1:18" s="35" customFormat="1" ht="38.25" x14ac:dyDescent="0.25">
      <c r="A20" s="2">
        <v>19</v>
      </c>
      <c r="B20" s="36">
        <v>2019</v>
      </c>
      <c r="C20" s="5" t="s">
        <v>618</v>
      </c>
      <c r="D20" s="4" t="s">
        <v>21</v>
      </c>
      <c r="E20" s="5" t="s">
        <v>258</v>
      </c>
      <c r="F20" s="5" t="s">
        <v>640</v>
      </c>
      <c r="G20" s="5" t="str">
        <f>VLOOKUP(A20,'[1]2019'!$B$2:$S$293,18,0)</f>
        <v>-</v>
      </c>
      <c r="H20" s="9" t="s">
        <v>486</v>
      </c>
      <c r="I20" s="7">
        <v>43500</v>
      </c>
      <c r="J20" s="4">
        <v>327</v>
      </c>
      <c r="K20" s="7">
        <v>43830</v>
      </c>
      <c r="L20" s="36" t="e">
        <v>#N/A</v>
      </c>
      <c r="M20" s="36" t="e">
        <v>#N/A</v>
      </c>
      <c r="N20" s="37">
        <v>70400000</v>
      </c>
      <c r="O20" s="38">
        <f>VLOOKUP(A20,'[2]2019'!$A$2:$Q$285,17,0)</f>
        <v>0</v>
      </c>
      <c r="P20" s="38">
        <v>70400000</v>
      </c>
      <c r="Q20" s="38" t="s">
        <v>613</v>
      </c>
      <c r="R20" s="26" t="s">
        <v>853</v>
      </c>
    </row>
    <row r="21" spans="1:18" s="35" customFormat="1" ht="30" x14ac:dyDescent="0.25">
      <c r="A21" s="2">
        <v>20</v>
      </c>
      <c r="B21" s="36">
        <v>2019</v>
      </c>
      <c r="C21" s="5" t="s">
        <v>617</v>
      </c>
      <c r="D21" s="4" t="s">
        <v>22</v>
      </c>
      <c r="E21" s="5" t="s">
        <v>259</v>
      </c>
      <c r="F21" s="5" t="s">
        <v>640</v>
      </c>
      <c r="G21" s="5" t="str">
        <f>VLOOKUP(A21,'[1]2019'!$B$2:$S$293,18,0)</f>
        <v>-</v>
      </c>
      <c r="H21" s="9" t="s">
        <v>487</v>
      </c>
      <c r="I21" s="7">
        <v>43500</v>
      </c>
      <c r="J21" s="4">
        <v>327</v>
      </c>
      <c r="K21" s="7">
        <v>43830</v>
      </c>
      <c r="L21" s="36">
        <v>4</v>
      </c>
      <c r="M21" s="39">
        <v>43954</v>
      </c>
      <c r="N21" s="37">
        <v>40700000</v>
      </c>
      <c r="O21" s="38">
        <f>VLOOKUP(A21,'[2]2019'!$A$2:$Q$285,17,0)</f>
        <v>14800000</v>
      </c>
      <c r="P21" s="38">
        <v>55500000</v>
      </c>
      <c r="Q21" s="38" t="s">
        <v>612</v>
      </c>
      <c r="R21" s="26" t="s">
        <v>854</v>
      </c>
    </row>
    <row r="22" spans="1:18" s="35" customFormat="1" ht="30" x14ac:dyDescent="0.25">
      <c r="A22" s="2">
        <v>21</v>
      </c>
      <c r="B22" s="36">
        <v>2019</v>
      </c>
      <c r="C22" s="5" t="s">
        <v>617</v>
      </c>
      <c r="D22" s="4" t="s">
        <v>23</v>
      </c>
      <c r="E22" s="5" t="s">
        <v>260</v>
      </c>
      <c r="F22" s="5" t="s">
        <v>640</v>
      </c>
      <c r="G22" s="5" t="str">
        <f>VLOOKUP(A22,'[1]2019'!$B$2:$S$293,18,0)</f>
        <v>-</v>
      </c>
      <c r="H22" s="9" t="s">
        <v>488</v>
      </c>
      <c r="I22" s="7">
        <v>43500</v>
      </c>
      <c r="J22" s="4">
        <v>327</v>
      </c>
      <c r="K22" s="7">
        <v>43830</v>
      </c>
      <c r="L22" s="36">
        <v>3</v>
      </c>
      <c r="M22" s="39">
        <v>43921</v>
      </c>
      <c r="N22" s="37">
        <v>24200000</v>
      </c>
      <c r="O22" s="38">
        <f>VLOOKUP(A22,'[2]2019'!$A$2:$Q$285,17,0)</f>
        <v>6600000</v>
      </c>
      <c r="P22" s="38">
        <v>30800000</v>
      </c>
      <c r="Q22" s="38" t="s">
        <v>612</v>
      </c>
      <c r="R22" s="26" t="s">
        <v>855</v>
      </c>
    </row>
    <row r="23" spans="1:18" s="35" customFormat="1" ht="30" x14ac:dyDescent="0.25">
      <c r="A23" s="2">
        <v>22</v>
      </c>
      <c r="B23" s="36">
        <v>2019</v>
      </c>
      <c r="C23" s="5" t="s">
        <v>618</v>
      </c>
      <c r="D23" s="4" t="s">
        <v>24</v>
      </c>
      <c r="E23" s="5" t="s">
        <v>261</v>
      </c>
      <c r="F23" s="5" t="s">
        <v>640</v>
      </c>
      <c r="G23" s="5" t="str">
        <f>VLOOKUP(A23,'[1]2019'!$B$2:$S$293,18,0)</f>
        <v>-</v>
      </c>
      <c r="H23" s="9" t="s">
        <v>489</v>
      </c>
      <c r="I23" s="7">
        <v>43500</v>
      </c>
      <c r="J23" s="4">
        <v>327</v>
      </c>
      <c r="K23" s="7">
        <v>43830</v>
      </c>
      <c r="L23" s="36">
        <v>3</v>
      </c>
      <c r="M23" s="39">
        <v>43921</v>
      </c>
      <c r="N23" s="37">
        <v>70400000</v>
      </c>
      <c r="O23" s="38">
        <f>VLOOKUP(A23,'[2]2019'!$A$2:$Q$285,17,0)</f>
        <v>19200000</v>
      </c>
      <c r="P23" s="38">
        <v>89600000</v>
      </c>
      <c r="Q23" s="38" t="s">
        <v>612</v>
      </c>
      <c r="R23" s="26" t="s">
        <v>856</v>
      </c>
    </row>
    <row r="24" spans="1:18" s="35" customFormat="1" ht="30" x14ac:dyDescent="0.25">
      <c r="A24" s="2">
        <v>23</v>
      </c>
      <c r="B24" s="36">
        <v>2019</v>
      </c>
      <c r="C24" s="5" t="s">
        <v>617</v>
      </c>
      <c r="D24" s="4" t="s">
        <v>25</v>
      </c>
      <c r="E24" s="5" t="s">
        <v>262</v>
      </c>
      <c r="F24" s="5" t="s">
        <v>640</v>
      </c>
      <c r="G24" s="5" t="str">
        <f>VLOOKUP(A24,'[1]2019'!$B$2:$S$293,18,0)</f>
        <v>-</v>
      </c>
      <c r="H24" s="9" t="s">
        <v>488</v>
      </c>
      <c r="I24" s="7">
        <v>43500</v>
      </c>
      <c r="J24" s="4">
        <v>327</v>
      </c>
      <c r="K24" s="7">
        <v>43830</v>
      </c>
      <c r="L24" s="36">
        <v>3</v>
      </c>
      <c r="M24" s="39">
        <v>43921</v>
      </c>
      <c r="N24" s="37">
        <v>24200000</v>
      </c>
      <c r="O24" s="38">
        <f>VLOOKUP(A24,'[2]2019'!$A$2:$Q$285,17,0)</f>
        <v>6600000</v>
      </c>
      <c r="P24" s="38">
        <v>30800000</v>
      </c>
      <c r="Q24" s="38" t="s">
        <v>612</v>
      </c>
      <c r="R24" s="26" t="s">
        <v>857</v>
      </c>
    </row>
    <row r="25" spans="1:18" s="35" customFormat="1" ht="38.25" x14ac:dyDescent="0.25">
      <c r="A25" s="2">
        <v>24</v>
      </c>
      <c r="B25" s="36">
        <v>2019</v>
      </c>
      <c r="C25" s="5" t="s">
        <v>617</v>
      </c>
      <c r="D25" s="4" t="s">
        <v>26</v>
      </c>
      <c r="E25" s="5" t="s">
        <v>263</v>
      </c>
      <c r="F25" s="5" t="s">
        <v>640</v>
      </c>
      <c r="G25" s="5" t="str">
        <f>VLOOKUP(A25,'[1]2019'!$B$2:$S$293,18,0)</f>
        <v>-</v>
      </c>
      <c r="H25" s="9" t="s">
        <v>473</v>
      </c>
      <c r="I25" s="7">
        <v>43501</v>
      </c>
      <c r="J25" s="4">
        <v>326</v>
      </c>
      <c r="K25" s="7">
        <v>43830</v>
      </c>
      <c r="L25" s="36" t="e">
        <v>#N/A</v>
      </c>
      <c r="M25" s="36" t="e">
        <v>#N/A</v>
      </c>
      <c r="N25" s="37">
        <v>23906666</v>
      </c>
      <c r="O25" s="38">
        <f>VLOOKUP(A25,'[2]2019'!$A$2:$Q$285,17,0)</f>
        <v>0</v>
      </c>
      <c r="P25" s="38">
        <v>23906666</v>
      </c>
      <c r="Q25" s="38" t="s">
        <v>613</v>
      </c>
      <c r="R25" s="26" t="s">
        <v>858</v>
      </c>
    </row>
    <row r="26" spans="1:18" s="35" customFormat="1" ht="30" x14ac:dyDescent="0.25">
      <c r="A26" s="2">
        <v>25</v>
      </c>
      <c r="B26" s="36">
        <v>2019</v>
      </c>
      <c r="C26" s="5" t="s">
        <v>618</v>
      </c>
      <c r="D26" s="4" t="s">
        <v>27</v>
      </c>
      <c r="E26" s="5" t="s">
        <v>264</v>
      </c>
      <c r="F26" s="5" t="s">
        <v>640</v>
      </c>
      <c r="G26" s="5" t="str">
        <f>VLOOKUP(A26,'[1]2019'!$B$2:$S$293,18,0)</f>
        <v>-</v>
      </c>
      <c r="H26" s="9" t="s">
        <v>490</v>
      </c>
      <c r="I26" s="7">
        <v>43501</v>
      </c>
      <c r="J26" s="4">
        <v>326</v>
      </c>
      <c r="K26" s="7">
        <v>43830</v>
      </c>
      <c r="L26" s="36">
        <v>3</v>
      </c>
      <c r="M26" s="39">
        <v>43921</v>
      </c>
      <c r="N26" s="37">
        <v>65200000</v>
      </c>
      <c r="O26" s="38">
        <f>VLOOKUP(A26,'[2]2019'!$A$2:$Q$285,17,0)</f>
        <v>18000000</v>
      </c>
      <c r="P26" s="38">
        <v>83200000</v>
      </c>
      <c r="Q26" s="38" t="s">
        <v>612</v>
      </c>
      <c r="R26" s="26" t="s">
        <v>859</v>
      </c>
    </row>
    <row r="27" spans="1:18" s="35" customFormat="1" ht="30" x14ac:dyDescent="0.25">
      <c r="A27" s="2">
        <v>26</v>
      </c>
      <c r="B27" s="36">
        <v>2019</v>
      </c>
      <c r="C27" s="5" t="s">
        <v>618</v>
      </c>
      <c r="D27" s="4" t="s">
        <v>28</v>
      </c>
      <c r="E27" s="5" t="s">
        <v>265</v>
      </c>
      <c r="F27" s="5" t="s">
        <v>640</v>
      </c>
      <c r="G27" s="5" t="str">
        <f>VLOOKUP(A27,'[1]2019'!$B$2:$S$293,18,0)</f>
        <v>-</v>
      </c>
      <c r="H27" s="9" t="s">
        <v>491</v>
      </c>
      <c r="I27" s="7">
        <v>43501</v>
      </c>
      <c r="J27" s="4">
        <v>326</v>
      </c>
      <c r="K27" s="7">
        <v>43830</v>
      </c>
      <c r="L27" s="36">
        <v>3</v>
      </c>
      <c r="M27" s="39">
        <v>43921</v>
      </c>
      <c r="N27" s="37">
        <v>65200000</v>
      </c>
      <c r="O27" s="38">
        <f>VLOOKUP(A27,'[2]2019'!$A$2:$Q$285,17,0)</f>
        <v>18000000</v>
      </c>
      <c r="P27" s="38">
        <v>83200000</v>
      </c>
      <c r="Q27" s="38" t="s">
        <v>612</v>
      </c>
      <c r="R27" s="26" t="s">
        <v>860</v>
      </c>
    </row>
    <row r="28" spans="1:18" s="35" customFormat="1" ht="30" x14ac:dyDescent="0.25">
      <c r="A28" s="2">
        <v>27</v>
      </c>
      <c r="B28" s="36">
        <v>2019</v>
      </c>
      <c r="C28" s="5" t="s">
        <v>618</v>
      </c>
      <c r="D28" s="4" t="s">
        <v>29</v>
      </c>
      <c r="E28" s="5" t="s">
        <v>266</v>
      </c>
      <c r="F28" s="5" t="s">
        <v>640</v>
      </c>
      <c r="G28" s="5" t="str">
        <f>VLOOKUP(A28,'[1]2019'!$B$2:$S$293,18,0)</f>
        <v>-</v>
      </c>
      <c r="H28" s="9" t="s">
        <v>491</v>
      </c>
      <c r="I28" s="7">
        <v>43501</v>
      </c>
      <c r="J28" s="4">
        <v>326</v>
      </c>
      <c r="K28" s="7">
        <v>43830</v>
      </c>
      <c r="L28" s="36">
        <v>3</v>
      </c>
      <c r="M28" s="39">
        <v>43921</v>
      </c>
      <c r="N28" s="37">
        <v>65200000</v>
      </c>
      <c r="O28" s="38">
        <f>VLOOKUP(A28,'[2]2019'!$A$2:$Q$285,17,0)</f>
        <v>18000000</v>
      </c>
      <c r="P28" s="38">
        <v>83200000</v>
      </c>
      <c r="Q28" s="38" t="s">
        <v>612</v>
      </c>
      <c r="R28" s="26" t="s">
        <v>861</v>
      </c>
    </row>
    <row r="29" spans="1:18" s="35" customFormat="1" ht="30" x14ac:dyDescent="0.25">
      <c r="A29" s="2">
        <v>28</v>
      </c>
      <c r="B29" s="36">
        <v>2019</v>
      </c>
      <c r="C29" s="5" t="s">
        <v>618</v>
      </c>
      <c r="D29" s="4" t="s">
        <v>30</v>
      </c>
      <c r="E29" s="5" t="s">
        <v>267</v>
      </c>
      <c r="F29" s="5" t="s">
        <v>640</v>
      </c>
      <c r="G29" s="5" t="str">
        <f>VLOOKUP(A29,'[1]2019'!$B$2:$S$293,18,0)</f>
        <v>-</v>
      </c>
      <c r="H29" s="9" t="s">
        <v>492</v>
      </c>
      <c r="I29" s="7">
        <v>43501</v>
      </c>
      <c r="J29" s="4">
        <v>209</v>
      </c>
      <c r="K29" s="7">
        <v>43840</v>
      </c>
      <c r="L29" s="36" t="e">
        <v>#N/A</v>
      </c>
      <c r="M29" s="36" t="e">
        <v>#N/A</v>
      </c>
      <c r="N29" s="37">
        <v>74980000</v>
      </c>
      <c r="O29" s="38">
        <f>VLOOKUP(A29,'[2]2019'!$A$2:$Q$285,17,0)</f>
        <v>0</v>
      </c>
      <c r="P29" s="38">
        <v>74980000</v>
      </c>
      <c r="Q29" s="38" t="s">
        <v>613</v>
      </c>
      <c r="R29" s="26" t="s">
        <v>862</v>
      </c>
    </row>
    <row r="30" spans="1:18" s="35" customFormat="1" ht="38.25" x14ac:dyDescent="0.25">
      <c r="A30" s="2">
        <v>29</v>
      </c>
      <c r="B30" s="36">
        <v>2019</v>
      </c>
      <c r="C30" s="5" t="s">
        <v>617</v>
      </c>
      <c r="D30" s="4" t="s">
        <v>31</v>
      </c>
      <c r="E30" s="5" t="s">
        <v>268</v>
      </c>
      <c r="F30" s="5" t="s">
        <v>640</v>
      </c>
      <c r="G30" s="5" t="str">
        <f>VLOOKUP(A30,'[1]2019'!$B$2:$S$293,18,0)</f>
        <v>-</v>
      </c>
      <c r="H30" s="9" t="s">
        <v>493</v>
      </c>
      <c r="I30" s="7">
        <v>43501</v>
      </c>
      <c r="J30" s="4">
        <v>326</v>
      </c>
      <c r="K30" s="7">
        <v>43830</v>
      </c>
      <c r="L30" s="36">
        <v>4</v>
      </c>
      <c r="M30" s="39">
        <v>43950</v>
      </c>
      <c r="N30" s="37">
        <v>23906667</v>
      </c>
      <c r="O30" s="38">
        <f>VLOOKUP(A30,'[2]2019'!$A$2:$Q$285,17,0)</f>
        <v>8800000</v>
      </c>
      <c r="P30" s="38">
        <v>32706667</v>
      </c>
      <c r="Q30" s="38" t="s">
        <v>612</v>
      </c>
      <c r="R30" s="26" t="s">
        <v>863</v>
      </c>
    </row>
    <row r="31" spans="1:18" s="35" customFormat="1" ht="30" x14ac:dyDescent="0.25">
      <c r="A31" s="2">
        <v>30</v>
      </c>
      <c r="B31" s="36">
        <v>2019</v>
      </c>
      <c r="C31" s="5" t="s">
        <v>618</v>
      </c>
      <c r="D31" s="4" t="s">
        <v>32</v>
      </c>
      <c r="E31" s="5" t="s">
        <v>269</v>
      </c>
      <c r="F31" s="5" t="s">
        <v>640</v>
      </c>
      <c r="G31" s="5" t="str">
        <f>VLOOKUP(A31,'[1]2019'!$B$2:$S$293,18,0)</f>
        <v>-</v>
      </c>
      <c r="H31" s="9" t="s">
        <v>494</v>
      </c>
      <c r="I31" s="7">
        <v>43501</v>
      </c>
      <c r="J31" s="4">
        <v>326</v>
      </c>
      <c r="K31" s="7">
        <v>43830</v>
      </c>
      <c r="L31" s="36">
        <v>4</v>
      </c>
      <c r="M31" s="39">
        <v>43950</v>
      </c>
      <c r="N31" s="37">
        <v>54333334</v>
      </c>
      <c r="O31" s="38">
        <f>VLOOKUP(A31,'[2]2019'!$A$2:$Q$285,17,0)</f>
        <v>20000000</v>
      </c>
      <c r="P31" s="38">
        <v>74333334</v>
      </c>
      <c r="Q31" s="38" t="s">
        <v>612</v>
      </c>
      <c r="R31" s="26" t="s">
        <v>636</v>
      </c>
    </row>
    <row r="32" spans="1:18" s="35" customFormat="1" ht="38.25" x14ac:dyDescent="0.25">
      <c r="A32" s="2">
        <v>31</v>
      </c>
      <c r="B32" s="36">
        <v>2019</v>
      </c>
      <c r="C32" s="5" t="s">
        <v>617</v>
      </c>
      <c r="D32" s="4" t="s">
        <v>33</v>
      </c>
      <c r="E32" s="5" t="s">
        <v>270</v>
      </c>
      <c r="F32" s="5" t="s">
        <v>640</v>
      </c>
      <c r="G32" s="5" t="str">
        <f>VLOOKUP(A32,'[1]2019'!$B$2:$S$293,18,0)</f>
        <v>-</v>
      </c>
      <c r="H32" s="9" t="s">
        <v>495</v>
      </c>
      <c r="I32" s="7">
        <v>43501</v>
      </c>
      <c r="J32" s="4">
        <v>326</v>
      </c>
      <c r="K32" s="7">
        <v>43830</v>
      </c>
      <c r="L32" s="36">
        <v>2</v>
      </c>
      <c r="M32" s="39">
        <v>43890</v>
      </c>
      <c r="N32" s="37">
        <v>23906667</v>
      </c>
      <c r="O32" s="38">
        <f>VLOOKUP(A32,'[2]2019'!$A$2:$Q$285,17,0)</f>
        <v>4400000</v>
      </c>
      <c r="P32" s="38">
        <v>28306667</v>
      </c>
      <c r="Q32" s="38" t="s">
        <v>613</v>
      </c>
      <c r="R32" s="26" t="s">
        <v>636</v>
      </c>
    </row>
    <row r="33" spans="1:18" s="35" customFormat="1" ht="38.25" x14ac:dyDescent="0.25">
      <c r="A33" s="2">
        <v>32</v>
      </c>
      <c r="B33" s="36">
        <v>2019</v>
      </c>
      <c r="C33" s="5" t="s">
        <v>618</v>
      </c>
      <c r="D33" s="4" t="s">
        <v>34</v>
      </c>
      <c r="E33" s="5" t="s">
        <v>271</v>
      </c>
      <c r="F33" s="5" t="s">
        <v>640</v>
      </c>
      <c r="G33" s="5" t="str">
        <f>VLOOKUP(A33,'[1]2019'!$B$2:$S$293,18,0)</f>
        <v>-</v>
      </c>
      <c r="H33" s="9" t="s">
        <v>496</v>
      </c>
      <c r="I33" s="7">
        <v>43504</v>
      </c>
      <c r="J33" s="4">
        <v>330</v>
      </c>
      <c r="K33" s="7">
        <v>43830</v>
      </c>
      <c r="L33" s="36">
        <v>3</v>
      </c>
      <c r="M33" s="39">
        <v>43921</v>
      </c>
      <c r="N33" s="37">
        <v>49680000</v>
      </c>
      <c r="O33" s="38">
        <f>VLOOKUP(A33,'[2]2019'!$A$2:$Q$285,17,0)</f>
        <v>13800000</v>
      </c>
      <c r="P33" s="38">
        <v>63480000</v>
      </c>
      <c r="Q33" s="38" t="s">
        <v>612</v>
      </c>
      <c r="R33" s="26" t="s">
        <v>864</v>
      </c>
    </row>
    <row r="34" spans="1:18" s="35" customFormat="1" ht="30" x14ac:dyDescent="0.25">
      <c r="A34" s="2">
        <v>33</v>
      </c>
      <c r="B34" s="36">
        <v>2019</v>
      </c>
      <c r="C34" s="5" t="s">
        <v>617</v>
      </c>
      <c r="D34" s="4" t="s">
        <v>35</v>
      </c>
      <c r="E34" s="5" t="s">
        <v>272</v>
      </c>
      <c r="F34" s="5" t="s">
        <v>640</v>
      </c>
      <c r="G34" s="5" t="str">
        <f>VLOOKUP(A34,'[1]2019'!$B$2:$S$293,18,0)</f>
        <v>-</v>
      </c>
      <c r="H34" s="9" t="s">
        <v>497</v>
      </c>
      <c r="I34" s="7">
        <v>43502</v>
      </c>
      <c r="J34" s="4">
        <v>325</v>
      </c>
      <c r="K34" s="7">
        <v>43830</v>
      </c>
      <c r="L34" s="36" t="e">
        <v>#N/A</v>
      </c>
      <c r="M34" s="36" t="e">
        <v>#N/A</v>
      </c>
      <c r="N34" s="37">
        <v>23906666</v>
      </c>
      <c r="O34" s="38">
        <f>VLOOKUP(A34,'[2]2019'!$A$2:$Q$285,17,0)</f>
        <v>0</v>
      </c>
      <c r="P34" s="38">
        <v>23906666</v>
      </c>
      <c r="Q34" s="38" t="s">
        <v>613</v>
      </c>
      <c r="R34" s="26" t="s">
        <v>865</v>
      </c>
    </row>
    <row r="35" spans="1:18" s="35" customFormat="1" ht="38.25" x14ac:dyDescent="0.25">
      <c r="A35" s="2">
        <v>34</v>
      </c>
      <c r="B35" s="36">
        <v>2019</v>
      </c>
      <c r="C35" s="5" t="s">
        <v>617</v>
      </c>
      <c r="D35" s="4" t="s">
        <v>36</v>
      </c>
      <c r="E35" s="5" t="s">
        <v>273</v>
      </c>
      <c r="F35" s="5" t="s">
        <v>640</v>
      </c>
      <c r="G35" s="5" t="str">
        <f>VLOOKUP(A35,'[1]2019'!$B$2:$S$293,18,0)</f>
        <v>-</v>
      </c>
      <c r="H35" s="9" t="s">
        <v>498</v>
      </c>
      <c r="I35" s="7">
        <v>43502</v>
      </c>
      <c r="J35" s="4">
        <v>325</v>
      </c>
      <c r="K35" s="7">
        <v>43830</v>
      </c>
      <c r="L35" s="36">
        <v>2</v>
      </c>
      <c r="M35" s="39">
        <v>43890</v>
      </c>
      <c r="N35" s="37">
        <v>23906666</v>
      </c>
      <c r="O35" s="38">
        <f>VLOOKUP(A35,'[2]2019'!$A$2:$Q$285,17,0)</f>
        <v>4400000</v>
      </c>
      <c r="P35" s="38">
        <v>28306666</v>
      </c>
      <c r="Q35" s="38" t="s">
        <v>613</v>
      </c>
      <c r="R35" s="26" t="s">
        <v>866</v>
      </c>
    </row>
    <row r="36" spans="1:18" s="35" customFormat="1" ht="30" x14ac:dyDescent="0.25">
      <c r="A36" s="2">
        <v>35</v>
      </c>
      <c r="B36" s="36">
        <v>2019</v>
      </c>
      <c r="C36" s="5" t="s">
        <v>618</v>
      </c>
      <c r="D36" s="4" t="s">
        <v>37</v>
      </c>
      <c r="E36" s="5" t="s">
        <v>620</v>
      </c>
      <c r="F36" s="5" t="s">
        <v>274</v>
      </c>
      <c r="G36" s="5" t="s">
        <v>1095</v>
      </c>
      <c r="H36" s="9" t="s">
        <v>491</v>
      </c>
      <c r="I36" s="7">
        <v>43502</v>
      </c>
      <c r="J36" s="4">
        <v>325</v>
      </c>
      <c r="K36" s="7">
        <v>43830</v>
      </c>
      <c r="L36" s="36">
        <v>3</v>
      </c>
      <c r="M36" s="39">
        <v>43921</v>
      </c>
      <c r="N36" s="37">
        <v>65000000</v>
      </c>
      <c r="O36" s="38">
        <f>VLOOKUP(A36,'[2]2019'!$A$2:$Q$285,17,0)</f>
        <v>18000000</v>
      </c>
      <c r="P36" s="38">
        <v>83000000</v>
      </c>
      <c r="Q36" s="38" t="s">
        <v>612</v>
      </c>
      <c r="R36" s="26" t="s">
        <v>867</v>
      </c>
    </row>
    <row r="37" spans="1:18" s="35" customFormat="1" ht="30" x14ac:dyDescent="0.25">
      <c r="A37" s="2">
        <v>36</v>
      </c>
      <c r="B37" s="36">
        <v>2019</v>
      </c>
      <c r="C37" s="5" t="s">
        <v>617</v>
      </c>
      <c r="D37" s="4" t="s">
        <v>38</v>
      </c>
      <c r="E37" s="5" t="s">
        <v>275</v>
      </c>
      <c r="F37" s="5" t="s">
        <v>640</v>
      </c>
      <c r="G37" s="5" t="str">
        <f>VLOOKUP(A37,'[1]2019'!$B$2:$S$293,18,0)</f>
        <v>-</v>
      </c>
      <c r="H37" s="9" t="s">
        <v>499</v>
      </c>
      <c r="I37" s="7">
        <v>43501</v>
      </c>
      <c r="J37" s="4">
        <v>324</v>
      </c>
      <c r="K37" s="7">
        <v>43830</v>
      </c>
      <c r="L37" s="36" t="e">
        <v>#N/A</v>
      </c>
      <c r="M37" s="36" t="e">
        <v>#N/A</v>
      </c>
      <c r="N37" s="37">
        <v>23906667</v>
      </c>
      <c r="O37" s="38">
        <f>VLOOKUP(A37,'[2]2019'!$A$2:$Q$285,17,0)</f>
        <v>0</v>
      </c>
      <c r="P37" s="38">
        <v>23906667</v>
      </c>
      <c r="Q37" s="38" t="s">
        <v>613</v>
      </c>
      <c r="R37" s="26" t="s">
        <v>868</v>
      </c>
    </row>
    <row r="38" spans="1:18" s="35" customFormat="1" ht="38.25" x14ac:dyDescent="0.25">
      <c r="A38" s="2">
        <v>37</v>
      </c>
      <c r="B38" s="36">
        <v>2019</v>
      </c>
      <c r="C38" s="5" t="s">
        <v>617</v>
      </c>
      <c r="D38" s="4" t="s">
        <v>39</v>
      </c>
      <c r="E38" s="5" t="s">
        <v>276</v>
      </c>
      <c r="F38" s="5" t="s">
        <v>640</v>
      </c>
      <c r="G38" s="5" t="str">
        <f>VLOOKUP(A38,'[1]2019'!$B$2:$S$293,18,0)</f>
        <v>-</v>
      </c>
      <c r="H38" s="9" t="s">
        <v>493</v>
      </c>
      <c r="I38" s="7">
        <v>43502</v>
      </c>
      <c r="J38" s="4">
        <v>325</v>
      </c>
      <c r="K38" s="7">
        <v>43830</v>
      </c>
      <c r="L38" s="36">
        <v>3</v>
      </c>
      <c r="M38" s="39">
        <v>43921</v>
      </c>
      <c r="N38" s="37">
        <v>23906667</v>
      </c>
      <c r="O38" s="38">
        <f>VLOOKUP(A38,'[2]2019'!$A$2:$Q$285,17,0)</f>
        <v>6600000</v>
      </c>
      <c r="P38" s="38">
        <v>30506667</v>
      </c>
      <c r="Q38" s="38" t="s">
        <v>612</v>
      </c>
      <c r="R38" s="26" t="s">
        <v>869</v>
      </c>
    </row>
    <row r="39" spans="1:18" s="35" customFormat="1" ht="38.25" x14ac:dyDescent="0.25">
      <c r="A39" s="2">
        <v>38</v>
      </c>
      <c r="B39" s="36">
        <v>2019</v>
      </c>
      <c r="C39" s="5" t="s">
        <v>618</v>
      </c>
      <c r="D39" s="4" t="s">
        <v>40</v>
      </c>
      <c r="E39" s="5" t="s">
        <v>277</v>
      </c>
      <c r="F39" s="5" t="s">
        <v>640</v>
      </c>
      <c r="G39" s="5" t="str">
        <f>VLOOKUP(A39,'[1]2019'!$B$2:$S$293,18,0)</f>
        <v>-</v>
      </c>
      <c r="H39" s="9" t="s">
        <v>500</v>
      </c>
      <c r="I39" s="7">
        <v>43503</v>
      </c>
      <c r="J39" s="4">
        <v>324</v>
      </c>
      <c r="K39" s="7">
        <v>43830</v>
      </c>
      <c r="L39" s="36" t="e">
        <v>#N/A</v>
      </c>
      <c r="M39" s="36" t="e">
        <v>#N/A</v>
      </c>
      <c r="N39" s="37">
        <v>55000000</v>
      </c>
      <c r="O39" s="38">
        <f>VLOOKUP(A39,'[2]2019'!$A$2:$Q$285,17,0)</f>
        <v>0</v>
      </c>
      <c r="P39" s="38">
        <v>55000000</v>
      </c>
      <c r="Q39" s="38" t="s">
        <v>613</v>
      </c>
      <c r="R39" s="26" t="s">
        <v>870</v>
      </c>
    </row>
    <row r="40" spans="1:18" s="35" customFormat="1" ht="30" x14ac:dyDescent="0.25">
      <c r="A40" s="2">
        <v>39</v>
      </c>
      <c r="B40" s="36">
        <v>2019</v>
      </c>
      <c r="C40" s="5" t="s">
        <v>617</v>
      </c>
      <c r="D40" s="4" t="s">
        <v>41</v>
      </c>
      <c r="E40" s="5" t="s">
        <v>278</v>
      </c>
      <c r="F40" s="5" t="s">
        <v>640</v>
      </c>
      <c r="G40" s="5">
        <f>VLOOKUP(A40,'[1]2019'!$B$2:$S$293,18,0)</f>
        <v>0</v>
      </c>
      <c r="H40" s="9" t="s">
        <v>501</v>
      </c>
      <c r="I40" s="7">
        <v>43503</v>
      </c>
      <c r="J40" s="4">
        <v>324</v>
      </c>
      <c r="K40" s="7">
        <v>43830</v>
      </c>
      <c r="L40" s="36">
        <v>1</v>
      </c>
      <c r="M40" s="39">
        <v>43890</v>
      </c>
      <c r="N40" s="37">
        <v>23760000</v>
      </c>
      <c r="O40" s="38">
        <f>VLOOKUP(A40,'[2]2019'!$A$2:$Q$285,17,0)</f>
        <v>4400000</v>
      </c>
      <c r="P40" s="38">
        <v>28160000</v>
      </c>
      <c r="Q40" s="38" t="s">
        <v>613</v>
      </c>
      <c r="R40" s="26" t="s">
        <v>871</v>
      </c>
    </row>
    <row r="41" spans="1:18" s="35" customFormat="1" ht="30" x14ac:dyDescent="0.25">
      <c r="A41" s="2">
        <v>40</v>
      </c>
      <c r="B41" s="36">
        <v>2019</v>
      </c>
      <c r="C41" s="5" t="s">
        <v>617</v>
      </c>
      <c r="D41" s="4" t="s">
        <v>42</v>
      </c>
      <c r="E41" s="5" t="s">
        <v>279</v>
      </c>
      <c r="F41" s="5" t="s">
        <v>640</v>
      </c>
      <c r="G41" s="5" t="str">
        <f>VLOOKUP(A41,'[1]2019'!$B$2:$S$293,18,0)</f>
        <v>-</v>
      </c>
      <c r="H41" s="9" t="s">
        <v>502</v>
      </c>
      <c r="I41" s="7">
        <v>43503</v>
      </c>
      <c r="J41" s="4">
        <v>324</v>
      </c>
      <c r="K41" s="7">
        <v>43830</v>
      </c>
      <c r="L41" s="36">
        <v>3</v>
      </c>
      <c r="M41" s="39">
        <v>43921</v>
      </c>
      <c r="N41" s="37">
        <v>39960000</v>
      </c>
      <c r="O41" s="38">
        <f>VLOOKUP(A41,'[2]2019'!$A$2:$Q$285,17,0)</f>
        <v>11100000</v>
      </c>
      <c r="P41" s="38">
        <v>51060000</v>
      </c>
      <c r="Q41" s="38" t="s">
        <v>612</v>
      </c>
      <c r="R41" s="26" t="s">
        <v>872</v>
      </c>
    </row>
    <row r="42" spans="1:18" s="35" customFormat="1" ht="30" x14ac:dyDescent="0.25">
      <c r="A42" s="2">
        <v>41</v>
      </c>
      <c r="B42" s="36">
        <v>2019</v>
      </c>
      <c r="C42" s="5" t="s">
        <v>617</v>
      </c>
      <c r="D42" s="4" t="s">
        <v>43</v>
      </c>
      <c r="E42" s="5" t="s">
        <v>280</v>
      </c>
      <c r="F42" s="5" t="s">
        <v>640</v>
      </c>
      <c r="G42" s="5" t="str">
        <f>VLOOKUP(A42,'[1]2019'!$B$2:$S$293,18,0)</f>
        <v>-</v>
      </c>
      <c r="H42" s="9" t="s">
        <v>503</v>
      </c>
      <c r="I42" s="7">
        <v>43503</v>
      </c>
      <c r="J42" s="4">
        <v>324</v>
      </c>
      <c r="K42" s="7">
        <v>43830</v>
      </c>
      <c r="L42" s="36">
        <v>3</v>
      </c>
      <c r="M42" s="39">
        <v>43921</v>
      </c>
      <c r="N42" s="37">
        <v>23760000</v>
      </c>
      <c r="O42" s="38">
        <f>VLOOKUP(A42,'[2]2019'!$A$2:$Q$285,17,0)</f>
        <v>6600000</v>
      </c>
      <c r="P42" s="38">
        <v>30360000</v>
      </c>
      <c r="Q42" s="38" t="s">
        <v>612</v>
      </c>
      <c r="R42" s="26" t="s">
        <v>873</v>
      </c>
    </row>
    <row r="43" spans="1:18" s="35" customFormat="1" ht="38.25" x14ac:dyDescent="0.25">
      <c r="A43" s="2">
        <v>42</v>
      </c>
      <c r="B43" s="36">
        <v>2019</v>
      </c>
      <c r="C43" s="5" t="s">
        <v>618</v>
      </c>
      <c r="D43" s="4" t="s">
        <v>44</v>
      </c>
      <c r="E43" s="5" t="s">
        <v>281</v>
      </c>
      <c r="F43" s="5" t="s">
        <v>640</v>
      </c>
      <c r="G43" s="5" t="str">
        <f>VLOOKUP(A43,'[1]2019'!$B$2:$S$293,18,0)</f>
        <v>-</v>
      </c>
      <c r="H43" s="9" t="s">
        <v>504</v>
      </c>
      <c r="I43" s="7">
        <v>43503</v>
      </c>
      <c r="J43" s="4">
        <v>324</v>
      </c>
      <c r="K43" s="7">
        <v>43830</v>
      </c>
      <c r="L43" s="36">
        <v>3</v>
      </c>
      <c r="M43" s="39">
        <v>43921</v>
      </c>
      <c r="N43" s="37">
        <v>49680000</v>
      </c>
      <c r="O43" s="38">
        <f>VLOOKUP(A43,'[2]2019'!$A$2:$Q$285,17,0)</f>
        <v>13800000</v>
      </c>
      <c r="P43" s="38">
        <v>63480000</v>
      </c>
      <c r="Q43" s="38" t="s">
        <v>612</v>
      </c>
      <c r="R43" s="26" t="s">
        <v>874</v>
      </c>
    </row>
    <row r="44" spans="1:18" s="35" customFormat="1" ht="30" x14ac:dyDescent="0.25">
      <c r="A44" s="2">
        <v>43</v>
      </c>
      <c r="B44" s="36">
        <v>2019</v>
      </c>
      <c r="C44" s="5" t="s">
        <v>618</v>
      </c>
      <c r="D44" s="4" t="s">
        <v>45</v>
      </c>
      <c r="E44" s="5" t="s">
        <v>282</v>
      </c>
      <c r="F44" s="5" t="s">
        <v>640</v>
      </c>
      <c r="G44" s="5" t="str">
        <f>VLOOKUP(A44,'[1]2019'!$B$2:$S$293,18,0)</f>
        <v>-</v>
      </c>
      <c r="H44" s="9" t="s">
        <v>505</v>
      </c>
      <c r="I44" s="7">
        <v>43504</v>
      </c>
      <c r="J44" s="4">
        <v>323</v>
      </c>
      <c r="K44" s="7">
        <v>43830</v>
      </c>
      <c r="L44" s="36">
        <v>3</v>
      </c>
      <c r="M44" s="39">
        <v>43921</v>
      </c>
      <c r="N44" s="37">
        <v>64600000</v>
      </c>
      <c r="O44" s="38">
        <f>VLOOKUP(A44,'[2]2019'!$A$2:$Q$285,17,0)</f>
        <v>18000000</v>
      </c>
      <c r="P44" s="38">
        <v>82600000</v>
      </c>
      <c r="Q44" s="38" t="s">
        <v>612</v>
      </c>
      <c r="R44" s="26" t="s">
        <v>875</v>
      </c>
    </row>
    <row r="45" spans="1:18" s="35" customFormat="1" ht="30" x14ac:dyDescent="0.25">
      <c r="A45" s="2">
        <v>44</v>
      </c>
      <c r="B45" s="36">
        <v>2019</v>
      </c>
      <c r="C45" s="5" t="s">
        <v>618</v>
      </c>
      <c r="D45" s="4" t="s">
        <v>46</v>
      </c>
      <c r="E45" s="5" t="s">
        <v>283</v>
      </c>
      <c r="F45" s="5" t="s">
        <v>640</v>
      </c>
      <c r="G45" s="5" t="str">
        <f>VLOOKUP(A45,'[1]2019'!$B$2:$S$293,18,0)</f>
        <v>-</v>
      </c>
      <c r="H45" s="9" t="s">
        <v>505</v>
      </c>
      <c r="I45" s="7">
        <v>43504</v>
      </c>
      <c r="J45" s="4">
        <v>323</v>
      </c>
      <c r="K45" s="7">
        <v>43830</v>
      </c>
      <c r="L45" s="36">
        <v>3</v>
      </c>
      <c r="M45" s="39">
        <v>43921</v>
      </c>
      <c r="N45" s="37">
        <v>64600000</v>
      </c>
      <c r="O45" s="38">
        <f>VLOOKUP(A45,'[2]2019'!$A$2:$Q$285,17,0)</f>
        <v>18000000</v>
      </c>
      <c r="P45" s="38">
        <v>82600000</v>
      </c>
      <c r="Q45" s="38" t="s">
        <v>612</v>
      </c>
      <c r="R45" s="26" t="s">
        <v>876</v>
      </c>
    </row>
    <row r="46" spans="1:18" s="35" customFormat="1" ht="30" x14ac:dyDescent="0.25">
      <c r="A46" s="2">
        <v>45</v>
      </c>
      <c r="B46" s="36">
        <v>2019</v>
      </c>
      <c r="C46" s="5" t="s">
        <v>618</v>
      </c>
      <c r="D46" s="4" t="s">
        <v>47</v>
      </c>
      <c r="E46" s="5" t="s">
        <v>284</v>
      </c>
      <c r="F46" s="5" t="s">
        <v>640</v>
      </c>
      <c r="G46" s="5" t="str">
        <f>VLOOKUP(A46,'[1]2019'!$B$2:$S$293,18,0)</f>
        <v>-</v>
      </c>
      <c r="H46" s="9" t="s">
        <v>505</v>
      </c>
      <c r="I46" s="7">
        <v>43507</v>
      </c>
      <c r="J46" s="4">
        <v>320</v>
      </c>
      <c r="K46" s="7">
        <v>43830</v>
      </c>
      <c r="L46" s="36">
        <v>2</v>
      </c>
      <c r="M46" s="39">
        <v>43890</v>
      </c>
      <c r="N46" s="37">
        <v>64600000</v>
      </c>
      <c r="O46" s="38">
        <f>VLOOKUP(A46,'[2]2019'!$A$2:$Q$285,17,0)</f>
        <v>18000000</v>
      </c>
      <c r="P46" s="38">
        <v>82600000</v>
      </c>
      <c r="Q46" s="38" t="s">
        <v>613</v>
      </c>
      <c r="R46" s="26" t="s">
        <v>877</v>
      </c>
    </row>
    <row r="47" spans="1:18" s="35" customFormat="1" ht="30" x14ac:dyDescent="0.25">
      <c r="A47" s="2">
        <v>46</v>
      </c>
      <c r="B47" s="36">
        <v>2019</v>
      </c>
      <c r="C47" s="5" t="s">
        <v>618</v>
      </c>
      <c r="D47" s="4" t="s">
        <v>48</v>
      </c>
      <c r="E47" s="5" t="s">
        <v>285</v>
      </c>
      <c r="F47" s="5" t="s">
        <v>640</v>
      </c>
      <c r="G47" s="5" t="str">
        <f>VLOOKUP(A47,'[1]2019'!$B$2:$S$293,18,0)</f>
        <v>-</v>
      </c>
      <c r="H47" s="9" t="s">
        <v>506</v>
      </c>
      <c r="I47" s="7">
        <v>43503</v>
      </c>
      <c r="J47" s="4">
        <v>324</v>
      </c>
      <c r="K47" s="7">
        <v>43830</v>
      </c>
      <c r="L47" s="36">
        <v>4</v>
      </c>
      <c r="M47" s="39">
        <v>43951</v>
      </c>
      <c r="N47" s="37">
        <v>54000000</v>
      </c>
      <c r="O47" s="38">
        <f>VLOOKUP(A47,'[2]2019'!$A$2:$Q$285,17,0)</f>
        <v>20000000</v>
      </c>
      <c r="P47" s="38">
        <v>74000000</v>
      </c>
      <c r="Q47" s="38" t="s">
        <v>612</v>
      </c>
      <c r="R47" s="26" t="s">
        <v>878</v>
      </c>
    </row>
    <row r="48" spans="1:18" s="35" customFormat="1" ht="30" x14ac:dyDescent="0.25">
      <c r="A48" s="2">
        <v>47</v>
      </c>
      <c r="B48" s="36">
        <v>2019</v>
      </c>
      <c r="C48" s="5" t="s">
        <v>617</v>
      </c>
      <c r="D48" s="4" t="s">
        <v>77</v>
      </c>
      <c r="E48" s="5" t="s">
        <v>314</v>
      </c>
      <c r="F48" s="5" t="s">
        <v>640</v>
      </c>
      <c r="G48" s="5" t="str">
        <f>VLOOKUP(A48,'[1]2019'!$B$2:$S$293,18,0)</f>
        <v>-</v>
      </c>
      <c r="H48" s="9" t="s">
        <v>507</v>
      </c>
      <c r="I48" s="7">
        <v>43504</v>
      </c>
      <c r="J48" s="4">
        <v>323</v>
      </c>
      <c r="K48" s="7">
        <v>43830</v>
      </c>
      <c r="L48" s="36" t="e">
        <v>#N/A</v>
      </c>
      <c r="M48" s="36" t="e">
        <v>#N/A</v>
      </c>
      <c r="N48" s="37">
        <v>39836667</v>
      </c>
      <c r="O48" s="38">
        <f>VLOOKUP(A48,'[2]2019'!$A$2:$Q$285,17,0)</f>
        <v>0</v>
      </c>
      <c r="P48" s="38">
        <v>39836667</v>
      </c>
      <c r="Q48" s="38" t="s">
        <v>613</v>
      </c>
      <c r="R48" s="26" t="s">
        <v>879</v>
      </c>
    </row>
    <row r="49" spans="1:18" s="35" customFormat="1" ht="30" x14ac:dyDescent="0.25">
      <c r="A49" s="2">
        <v>48</v>
      </c>
      <c r="B49" s="36">
        <v>2019</v>
      </c>
      <c r="C49" s="5" t="s">
        <v>617</v>
      </c>
      <c r="D49" s="4" t="s">
        <v>50</v>
      </c>
      <c r="E49" s="5" t="s">
        <v>287</v>
      </c>
      <c r="F49" s="5" t="s">
        <v>640</v>
      </c>
      <c r="G49" s="5" t="str">
        <f>VLOOKUP(A49,'[1]2019'!$B$2:$S$293,18,0)</f>
        <v>-</v>
      </c>
      <c r="H49" s="9" t="s">
        <v>508</v>
      </c>
      <c r="I49" s="7">
        <v>43504</v>
      </c>
      <c r="J49" s="4">
        <v>323</v>
      </c>
      <c r="K49" s="7">
        <v>43830</v>
      </c>
      <c r="L49" s="36">
        <v>3</v>
      </c>
      <c r="M49" s="39">
        <v>43921</v>
      </c>
      <c r="N49" s="37">
        <v>23686667</v>
      </c>
      <c r="O49" s="38">
        <f>VLOOKUP(A49,'[2]2019'!$A$2:$Q$285,17,0)</f>
        <v>6600000</v>
      </c>
      <c r="P49" s="38">
        <v>30286667</v>
      </c>
      <c r="Q49" s="38" t="s">
        <v>612</v>
      </c>
      <c r="R49" s="26" t="s">
        <v>880</v>
      </c>
    </row>
    <row r="50" spans="1:18" s="35" customFormat="1" ht="30" x14ac:dyDescent="0.25">
      <c r="A50" s="2">
        <v>49</v>
      </c>
      <c r="B50" s="36">
        <v>2019</v>
      </c>
      <c r="C50" s="5" t="s">
        <v>617</v>
      </c>
      <c r="D50" s="4" t="s">
        <v>51</v>
      </c>
      <c r="E50" s="5" t="s">
        <v>288</v>
      </c>
      <c r="F50" s="5" t="s">
        <v>640</v>
      </c>
      <c r="G50" s="5" t="str">
        <f>VLOOKUP(A50,'[1]2019'!$B$2:$S$293,18,0)</f>
        <v>-</v>
      </c>
      <c r="H50" s="9" t="s">
        <v>508</v>
      </c>
      <c r="I50" s="7">
        <v>43504</v>
      </c>
      <c r="J50" s="4">
        <v>323</v>
      </c>
      <c r="K50" s="7">
        <v>43830</v>
      </c>
      <c r="L50" s="36">
        <v>2</v>
      </c>
      <c r="M50" s="39">
        <v>43890</v>
      </c>
      <c r="N50" s="37">
        <v>23686667</v>
      </c>
      <c r="O50" s="38">
        <f>VLOOKUP(A50,'[2]2019'!$A$2:$Q$285,17,0)</f>
        <v>4400000</v>
      </c>
      <c r="P50" s="38">
        <v>28086667</v>
      </c>
      <c r="Q50" s="38" t="s">
        <v>613</v>
      </c>
      <c r="R50" s="26" t="s">
        <v>881</v>
      </c>
    </row>
    <row r="51" spans="1:18" s="35" customFormat="1" ht="30" x14ac:dyDescent="0.25">
      <c r="A51" s="2">
        <v>50</v>
      </c>
      <c r="B51" s="36">
        <v>2019</v>
      </c>
      <c r="C51" s="5" t="s">
        <v>618</v>
      </c>
      <c r="D51" s="4" t="s">
        <v>52</v>
      </c>
      <c r="E51" s="5" t="s">
        <v>289</v>
      </c>
      <c r="F51" s="5" t="s">
        <v>640</v>
      </c>
      <c r="G51" s="5" t="str">
        <f>VLOOKUP(A51,'[1]2019'!$B$2:$S$293,18,0)</f>
        <v>-</v>
      </c>
      <c r="H51" s="9" t="s">
        <v>509</v>
      </c>
      <c r="I51" s="7">
        <v>43504</v>
      </c>
      <c r="J51" s="4">
        <v>323</v>
      </c>
      <c r="K51" s="7">
        <v>43830</v>
      </c>
      <c r="L51" s="36">
        <v>3</v>
      </c>
      <c r="M51" s="39">
        <v>43921</v>
      </c>
      <c r="N51" s="37">
        <v>53833333</v>
      </c>
      <c r="O51" s="38">
        <f>VLOOKUP(A51,'[2]2019'!$A$2:$Q$285,17,0)</f>
        <v>15000000</v>
      </c>
      <c r="P51" s="38">
        <v>68833333</v>
      </c>
      <c r="Q51" s="38" t="s">
        <v>612</v>
      </c>
      <c r="R51" s="26" t="s">
        <v>882</v>
      </c>
    </row>
    <row r="52" spans="1:18" s="35" customFormat="1" ht="30" x14ac:dyDescent="0.25">
      <c r="A52" s="2">
        <v>51</v>
      </c>
      <c r="B52" s="36">
        <v>2019</v>
      </c>
      <c r="C52" s="5" t="s">
        <v>617</v>
      </c>
      <c r="D52" s="4" t="s">
        <v>53</v>
      </c>
      <c r="E52" s="5" t="s">
        <v>290</v>
      </c>
      <c r="F52" s="5" t="s">
        <v>640</v>
      </c>
      <c r="G52" s="5" t="str">
        <f>VLOOKUP(A52,'[1]2019'!$B$2:$S$293,18,0)</f>
        <v>-</v>
      </c>
      <c r="H52" s="9" t="s">
        <v>510</v>
      </c>
      <c r="I52" s="7">
        <v>43504</v>
      </c>
      <c r="J52" s="4">
        <v>323</v>
      </c>
      <c r="K52" s="7">
        <v>43830</v>
      </c>
      <c r="L52" s="36">
        <v>3</v>
      </c>
      <c r="M52" s="39">
        <v>43921</v>
      </c>
      <c r="N52" s="37">
        <v>39836667</v>
      </c>
      <c r="O52" s="38">
        <f>VLOOKUP(A52,'[2]2019'!$A$2:$Q$285,17,0)</f>
        <v>11100000</v>
      </c>
      <c r="P52" s="38">
        <v>50936667</v>
      </c>
      <c r="Q52" s="38" t="s">
        <v>612</v>
      </c>
      <c r="R52" s="26" t="s">
        <v>883</v>
      </c>
    </row>
    <row r="53" spans="1:18" s="35" customFormat="1" ht="38.25" x14ac:dyDescent="0.25">
      <c r="A53" s="2">
        <v>52</v>
      </c>
      <c r="B53" s="36">
        <v>2019</v>
      </c>
      <c r="C53" s="5" t="s">
        <v>617</v>
      </c>
      <c r="D53" s="4" t="s">
        <v>54</v>
      </c>
      <c r="E53" s="5" t="s">
        <v>291</v>
      </c>
      <c r="F53" s="5" t="s">
        <v>640</v>
      </c>
      <c r="G53" s="5" t="str">
        <f>VLOOKUP(A53,'[1]2019'!$B$2:$S$293,18,0)</f>
        <v>-</v>
      </c>
      <c r="H53" s="9" t="s">
        <v>511</v>
      </c>
      <c r="I53" s="7">
        <v>43504</v>
      </c>
      <c r="J53" s="4">
        <v>323</v>
      </c>
      <c r="K53" s="7">
        <v>43830</v>
      </c>
      <c r="L53" s="36">
        <v>3</v>
      </c>
      <c r="M53" s="39">
        <v>43921</v>
      </c>
      <c r="N53" s="37">
        <v>39836667</v>
      </c>
      <c r="O53" s="38">
        <f>VLOOKUP(A53,'[2]2019'!$A$2:$Q$285,17,0)</f>
        <v>11100000</v>
      </c>
      <c r="P53" s="38">
        <v>50936667</v>
      </c>
      <c r="Q53" s="38" t="s">
        <v>612</v>
      </c>
      <c r="R53" s="26" t="s">
        <v>883</v>
      </c>
    </row>
    <row r="54" spans="1:18" s="35" customFormat="1" ht="30" x14ac:dyDescent="0.25">
      <c r="A54" s="2">
        <v>53</v>
      </c>
      <c r="B54" s="36">
        <v>2019</v>
      </c>
      <c r="C54" s="5" t="s">
        <v>618</v>
      </c>
      <c r="D54" s="4" t="s">
        <v>55</v>
      </c>
      <c r="E54" s="5" t="s">
        <v>292</v>
      </c>
      <c r="F54" s="5" t="s">
        <v>640</v>
      </c>
      <c r="G54" s="5" t="str">
        <f>VLOOKUP(A54,'[1]2019'!$B$2:$S$293,18,0)</f>
        <v>-</v>
      </c>
      <c r="H54" s="9" t="s">
        <v>512</v>
      </c>
      <c r="I54" s="7">
        <v>43504</v>
      </c>
      <c r="J54" s="4">
        <v>323</v>
      </c>
      <c r="K54" s="7">
        <v>43830</v>
      </c>
      <c r="L54" s="36">
        <v>3</v>
      </c>
      <c r="M54" s="39">
        <v>43921</v>
      </c>
      <c r="N54" s="37">
        <v>68906667</v>
      </c>
      <c r="O54" s="38">
        <f>VLOOKUP(A54,'[2]2019'!$A$2:$Q$285,17,0)</f>
        <v>19200000</v>
      </c>
      <c r="P54" s="38">
        <v>88106667</v>
      </c>
      <c r="Q54" s="38" t="s">
        <v>612</v>
      </c>
      <c r="R54" s="26" t="s">
        <v>884</v>
      </c>
    </row>
    <row r="55" spans="1:18" s="35" customFormat="1" ht="30" x14ac:dyDescent="0.25">
      <c r="A55" s="2">
        <v>54</v>
      </c>
      <c r="B55" s="36">
        <v>2019</v>
      </c>
      <c r="C55" s="5" t="s">
        <v>618</v>
      </c>
      <c r="D55" s="4" t="s">
        <v>56</v>
      </c>
      <c r="E55" s="5" t="s">
        <v>293</v>
      </c>
      <c r="F55" s="5" t="s">
        <v>640</v>
      </c>
      <c r="G55" s="5" t="str">
        <f>VLOOKUP(A55,'[1]2019'!$B$2:$S$293,18,0)</f>
        <v>-</v>
      </c>
      <c r="H55" s="9" t="s">
        <v>505</v>
      </c>
      <c r="I55" s="7">
        <v>43504</v>
      </c>
      <c r="J55" s="4">
        <v>323</v>
      </c>
      <c r="K55" s="7">
        <v>43830</v>
      </c>
      <c r="L55" s="36">
        <v>3</v>
      </c>
      <c r="M55" s="39">
        <v>43921</v>
      </c>
      <c r="N55" s="37">
        <v>64600000</v>
      </c>
      <c r="O55" s="38">
        <f>VLOOKUP(A55,'[2]2019'!$A$2:$Q$285,17,0)</f>
        <v>18000000</v>
      </c>
      <c r="P55" s="38">
        <v>82600000</v>
      </c>
      <c r="Q55" s="38" t="s">
        <v>612</v>
      </c>
      <c r="R55" s="26" t="s">
        <v>885</v>
      </c>
    </row>
    <row r="56" spans="1:18" s="35" customFormat="1" ht="30" x14ac:dyDescent="0.25">
      <c r="A56" s="2">
        <v>55</v>
      </c>
      <c r="B56" s="36">
        <v>2019</v>
      </c>
      <c r="C56" s="5" t="s">
        <v>617</v>
      </c>
      <c r="D56" s="4" t="s">
        <v>57</v>
      </c>
      <c r="E56" s="5" t="s">
        <v>294</v>
      </c>
      <c r="F56" s="5" t="s">
        <v>640</v>
      </c>
      <c r="G56" s="5" t="str">
        <f>VLOOKUP(A56,'[1]2019'!$B$2:$S$293,18,0)</f>
        <v>-</v>
      </c>
      <c r="H56" s="9" t="s">
        <v>513</v>
      </c>
      <c r="I56" s="7">
        <v>43504</v>
      </c>
      <c r="J56" s="4">
        <v>323</v>
      </c>
      <c r="K56" s="7">
        <v>43830</v>
      </c>
      <c r="L56" s="36">
        <v>3</v>
      </c>
      <c r="M56" s="39">
        <v>43921</v>
      </c>
      <c r="N56" s="37">
        <v>23686667</v>
      </c>
      <c r="O56" s="38">
        <f>VLOOKUP(A56,'[2]2019'!$A$2:$Q$285,17,0)</f>
        <v>6600000</v>
      </c>
      <c r="P56" s="38">
        <v>30286667</v>
      </c>
      <c r="Q56" s="38" t="s">
        <v>612</v>
      </c>
      <c r="R56" s="26" t="s">
        <v>886</v>
      </c>
    </row>
    <row r="57" spans="1:18" s="35" customFormat="1" ht="30" x14ac:dyDescent="0.25">
      <c r="A57" s="2">
        <v>56</v>
      </c>
      <c r="B57" s="36">
        <v>2019</v>
      </c>
      <c r="C57" s="5" t="s">
        <v>617</v>
      </c>
      <c r="D57" s="4" t="s">
        <v>58</v>
      </c>
      <c r="E57" s="5" t="s">
        <v>295</v>
      </c>
      <c r="F57" s="5" t="s">
        <v>640</v>
      </c>
      <c r="G57" s="5" t="str">
        <f>VLOOKUP(A57,'[1]2019'!$B$2:$S$293,18,0)</f>
        <v>-</v>
      </c>
      <c r="H57" s="9" t="s">
        <v>513</v>
      </c>
      <c r="I57" s="7">
        <v>43507</v>
      </c>
      <c r="J57" s="4">
        <v>320</v>
      </c>
      <c r="K57" s="7">
        <v>43830</v>
      </c>
      <c r="L57" s="36">
        <v>3</v>
      </c>
      <c r="M57" s="39">
        <v>43921</v>
      </c>
      <c r="N57" s="37">
        <v>23686667</v>
      </c>
      <c r="O57" s="38">
        <f>VLOOKUP(A57,'[2]2019'!$A$2:$Q$285,17,0)</f>
        <v>6600000</v>
      </c>
      <c r="P57" s="38">
        <v>30286667</v>
      </c>
      <c r="Q57" s="38" t="s">
        <v>612</v>
      </c>
      <c r="R57" s="26" t="s">
        <v>887</v>
      </c>
    </row>
    <row r="58" spans="1:18" s="35" customFormat="1" ht="30" x14ac:dyDescent="0.25">
      <c r="A58" s="2">
        <v>57</v>
      </c>
      <c r="B58" s="36">
        <v>2019</v>
      </c>
      <c r="C58" s="5" t="s">
        <v>617</v>
      </c>
      <c r="D58" s="4" t="s">
        <v>59</v>
      </c>
      <c r="E58" s="5" t="s">
        <v>296</v>
      </c>
      <c r="F58" s="5" t="s">
        <v>640</v>
      </c>
      <c r="G58" s="5" t="str">
        <f>VLOOKUP(A58,'[1]2019'!$B$2:$S$293,18,0)</f>
        <v>-</v>
      </c>
      <c r="H58" s="9" t="s">
        <v>514</v>
      </c>
      <c r="I58" s="7">
        <v>43504</v>
      </c>
      <c r="J58" s="4">
        <v>323</v>
      </c>
      <c r="K58" s="7">
        <v>43830</v>
      </c>
      <c r="L58" s="36">
        <v>2</v>
      </c>
      <c r="M58" s="39">
        <v>43890</v>
      </c>
      <c r="N58" s="37">
        <v>39836667</v>
      </c>
      <c r="O58" s="38">
        <f>VLOOKUP(A58,'[2]2019'!$A$2:$Q$285,17,0)</f>
        <v>11100000</v>
      </c>
      <c r="P58" s="38">
        <v>50936667</v>
      </c>
      <c r="Q58" s="38" t="s">
        <v>613</v>
      </c>
      <c r="R58" s="26" t="s">
        <v>888</v>
      </c>
    </row>
    <row r="59" spans="1:18" s="35" customFormat="1" ht="38.25" x14ac:dyDescent="0.25">
      <c r="A59" s="2">
        <v>58</v>
      </c>
      <c r="B59" s="36">
        <v>2019</v>
      </c>
      <c r="C59" s="5" t="s">
        <v>618</v>
      </c>
      <c r="D59" s="4" t="s">
        <v>60</v>
      </c>
      <c r="E59" s="5" t="s">
        <v>297</v>
      </c>
      <c r="F59" s="5" t="s">
        <v>640</v>
      </c>
      <c r="G59" s="5" t="str">
        <f>VLOOKUP(A59,'[1]2019'!$B$2:$S$293,18,0)</f>
        <v>-</v>
      </c>
      <c r="H59" s="9" t="s">
        <v>515</v>
      </c>
      <c r="I59" s="7">
        <v>43504</v>
      </c>
      <c r="J59" s="4">
        <v>323</v>
      </c>
      <c r="K59" s="7">
        <v>43830</v>
      </c>
      <c r="L59" s="36">
        <v>3</v>
      </c>
      <c r="M59" s="39">
        <v>43921</v>
      </c>
      <c r="N59" s="37">
        <v>49526667</v>
      </c>
      <c r="O59" s="38">
        <f>VLOOKUP(A59,'[2]2019'!$A$2:$Q$285,17,0)</f>
        <v>13800000</v>
      </c>
      <c r="P59" s="38">
        <v>63326667</v>
      </c>
      <c r="Q59" s="38" t="s">
        <v>612</v>
      </c>
      <c r="R59" s="26" t="s">
        <v>889</v>
      </c>
    </row>
    <row r="60" spans="1:18" s="35" customFormat="1" ht="38.25" x14ac:dyDescent="0.25">
      <c r="A60" s="2">
        <v>59</v>
      </c>
      <c r="B60" s="36">
        <v>2019</v>
      </c>
      <c r="C60" s="5" t="s">
        <v>618</v>
      </c>
      <c r="D60" s="4" t="s">
        <v>61</v>
      </c>
      <c r="E60" s="5" t="s">
        <v>298</v>
      </c>
      <c r="F60" s="5" t="s">
        <v>640</v>
      </c>
      <c r="G60" s="5" t="str">
        <f>VLOOKUP(A60,'[1]2019'!$B$2:$S$293,18,0)</f>
        <v>-</v>
      </c>
      <c r="H60" s="9" t="s">
        <v>515</v>
      </c>
      <c r="I60" s="7">
        <v>43504</v>
      </c>
      <c r="J60" s="4">
        <v>323</v>
      </c>
      <c r="K60" s="7">
        <v>43830</v>
      </c>
      <c r="L60" s="36">
        <v>3</v>
      </c>
      <c r="M60" s="39">
        <v>43921</v>
      </c>
      <c r="N60" s="37">
        <v>49526667</v>
      </c>
      <c r="O60" s="38">
        <f>VLOOKUP(A60,'[2]2019'!$A$2:$Q$285,17,0)</f>
        <v>13800000</v>
      </c>
      <c r="P60" s="38">
        <v>63326667</v>
      </c>
      <c r="Q60" s="38" t="s">
        <v>612</v>
      </c>
      <c r="R60" s="26" t="s">
        <v>890</v>
      </c>
    </row>
    <row r="61" spans="1:18" s="35" customFormat="1" ht="30" x14ac:dyDescent="0.25">
      <c r="A61" s="2">
        <v>60</v>
      </c>
      <c r="B61" s="36">
        <v>2019</v>
      </c>
      <c r="C61" s="5" t="s">
        <v>618</v>
      </c>
      <c r="D61" s="4" t="s">
        <v>62</v>
      </c>
      <c r="E61" s="5" t="s">
        <v>299</v>
      </c>
      <c r="F61" s="5" t="s">
        <v>640</v>
      </c>
      <c r="G61" s="5" t="str">
        <f>VLOOKUP(A61,'[1]2019'!$B$2:$S$293,18,0)</f>
        <v>-</v>
      </c>
      <c r="H61" s="9" t="s">
        <v>491</v>
      </c>
      <c r="I61" s="7">
        <v>43504</v>
      </c>
      <c r="J61" s="4">
        <v>323</v>
      </c>
      <c r="K61" s="7">
        <v>43830</v>
      </c>
      <c r="L61" s="36" t="e">
        <v>#N/A</v>
      </c>
      <c r="M61" s="36" t="e">
        <v>#N/A</v>
      </c>
      <c r="N61" s="37">
        <v>64600000</v>
      </c>
      <c r="O61" s="38">
        <f>VLOOKUP(A61,'[2]2019'!$A$2:$Q$285,17,0)</f>
        <v>0</v>
      </c>
      <c r="P61" s="38">
        <v>64600000</v>
      </c>
      <c r="Q61" s="38" t="s">
        <v>613</v>
      </c>
      <c r="R61" s="26" t="s">
        <v>891</v>
      </c>
    </row>
    <row r="62" spans="1:18" s="35" customFormat="1" ht="30" x14ac:dyDescent="0.25">
      <c r="A62" s="2">
        <v>61</v>
      </c>
      <c r="B62" s="36">
        <v>2019</v>
      </c>
      <c r="C62" s="5" t="s">
        <v>618</v>
      </c>
      <c r="D62" s="4" t="s">
        <v>63</v>
      </c>
      <c r="E62" s="5" t="s">
        <v>300</v>
      </c>
      <c r="F62" s="5" t="s">
        <v>640</v>
      </c>
      <c r="G62" s="5" t="str">
        <f>VLOOKUP(A62,'[1]2019'!$B$2:$S$293,18,0)</f>
        <v>-</v>
      </c>
      <c r="H62" s="9" t="s">
        <v>516</v>
      </c>
      <c r="I62" s="7">
        <v>43507</v>
      </c>
      <c r="J62" s="4">
        <v>320</v>
      </c>
      <c r="K62" s="7">
        <v>43830</v>
      </c>
      <c r="L62" s="36">
        <v>2</v>
      </c>
      <c r="M62" s="39">
        <v>43890</v>
      </c>
      <c r="N62" s="37">
        <v>53833333</v>
      </c>
      <c r="O62" s="38">
        <f>VLOOKUP(A62,'[2]2019'!$A$2:$Q$285,17,0)</f>
        <v>10000000</v>
      </c>
      <c r="P62" s="38">
        <v>63833333</v>
      </c>
      <c r="Q62" s="38" t="s">
        <v>613</v>
      </c>
      <c r="R62" s="26" t="s">
        <v>892</v>
      </c>
    </row>
    <row r="63" spans="1:18" s="35" customFormat="1" ht="30" x14ac:dyDescent="0.25">
      <c r="A63" s="2">
        <v>62</v>
      </c>
      <c r="B63" s="36">
        <v>2019</v>
      </c>
      <c r="C63" s="5" t="s">
        <v>618</v>
      </c>
      <c r="D63" s="4" t="s">
        <v>64</v>
      </c>
      <c r="E63" s="5" t="s">
        <v>301</v>
      </c>
      <c r="F63" s="5" t="s">
        <v>640</v>
      </c>
      <c r="G63" s="5" t="str">
        <f>VLOOKUP(A63,'[1]2019'!$B$2:$S$293,18,0)</f>
        <v>-</v>
      </c>
      <c r="H63" s="9" t="s">
        <v>517</v>
      </c>
      <c r="I63" s="7">
        <v>43504</v>
      </c>
      <c r="J63" s="4">
        <v>323</v>
      </c>
      <c r="K63" s="7">
        <v>43830</v>
      </c>
      <c r="L63" s="36" t="e">
        <v>#N/A</v>
      </c>
      <c r="M63" s="36" t="e">
        <v>#N/A</v>
      </c>
      <c r="N63" s="37">
        <v>49526667</v>
      </c>
      <c r="O63" s="38">
        <f>VLOOKUP(A63,'[2]2019'!$A$2:$Q$285,17,0)</f>
        <v>0</v>
      </c>
      <c r="P63" s="38">
        <v>49526667</v>
      </c>
      <c r="Q63" s="38" t="s">
        <v>613</v>
      </c>
      <c r="R63" s="26" t="s">
        <v>893</v>
      </c>
    </row>
    <row r="64" spans="1:18" s="35" customFormat="1" ht="38.25" x14ac:dyDescent="0.25">
      <c r="A64" s="2">
        <v>63</v>
      </c>
      <c r="B64" s="36">
        <v>2019</v>
      </c>
      <c r="C64" s="5" t="s">
        <v>618</v>
      </c>
      <c r="D64" s="4" t="s">
        <v>65</v>
      </c>
      <c r="E64" s="5" t="s">
        <v>302</v>
      </c>
      <c r="F64" s="5" t="s">
        <v>640</v>
      </c>
      <c r="G64" s="5" t="str">
        <f>VLOOKUP(A64,'[1]2019'!$B$2:$S$293,18,0)</f>
        <v>-</v>
      </c>
      <c r="H64" s="9" t="s">
        <v>518</v>
      </c>
      <c r="I64" s="7">
        <v>43507</v>
      </c>
      <c r="J64" s="4">
        <v>320</v>
      </c>
      <c r="K64" s="7">
        <v>43830</v>
      </c>
      <c r="L64" s="36">
        <v>4</v>
      </c>
      <c r="M64" s="39">
        <v>43958</v>
      </c>
      <c r="N64" s="37">
        <v>68266667</v>
      </c>
      <c r="O64" s="38">
        <f>VLOOKUP(A64,'[2]2019'!$A$2:$Q$285,17,0)</f>
        <v>25600000</v>
      </c>
      <c r="P64" s="38">
        <v>93866667</v>
      </c>
      <c r="Q64" s="38" t="s">
        <v>612</v>
      </c>
      <c r="R64" s="26" t="s">
        <v>894</v>
      </c>
    </row>
    <row r="65" spans="1:18" s="35" customFormat="1" ht="30" x14ac:dyDescent="0.25">
      <c r="A65" s="2">
        <v>64</v>
      </c>
      <c r="B65" s="36">
        <v>2019</v>
      </c>
      <c r="C65" s="5" t="s">
        <v>618</v>
      </c>
      <c r="D65" s="4" t="s">
        <v>66</v>
      </c>
      <c r="E65" s="5" t="s">
        <v>621</v>
      </c>
      <c r="F65" s="5" t="s">
        <v>303</v>
      </c>
      <c r="G65" s="5" t="str">
        <f>VLOOKUP(A65,'[1]2019'!$B$2:$S$293,18,0)</f>
        <v>-</v>
      </c>
      <c r="H65" s="9" t="s">
        <v>519</v>
      </c>
      <c r="I65" s="7">
        <v>43507</v>
      </c>
      <c r="J65" s="4">
        <v>320</v>
      </c>
      <c r="K65" s="7">
        <v>43830</v>
      </c>
      <c r="L65" s="36">
        <v>3</v>
      </c>
      <c r="M65" s="39">
        <v>43921</v>
      </c>
      <c r="N65" s="37">
        <v>68266667</v>
      </c>
      <c r="O65" s="38">
        <f>VLOOKUP(A65,'[2]2019'!$A$2:$Q$285,17,0)</f>
        <v>19200000</v>
      </c>
      <c r="P65" s="38">
        <v>87466667</v>
      </c>
      <c r="Q65" s="38" t="s">
        <v>612</v>
      </c>
      <c r="R65" s="26" t="s">
        <v>895</v>
      </c>
    </row>
    <row r="66" spans="1:18" s="35" customFormat="1" ht="51" x14ac:dyDescent="0.25">
      <c r="A66" s="2">
        <v>65</v>
      </c>
      <c r="B66" s="36">
        <v>2019</v>
      </c>
      <c r="C66" s="5" t="s">
        <v>617</v>
      </c>
      <c r="D66" s="4" t="s">
        <v>67</v>
      </c>
      <c r="E66" s="5" t="s">
        <v>304</v>
      </c>
      <c r="F66" s="5" t="s">
        <v>640</v>
      </c>
      <c r="G66" s="5" t="str">
        <f>VLOOKUP(A66,'[1]2019'!$B$2:$S$293,18,0)</f>
        <v>-</v>
      </c>
      <c r="H66" s="9" t="s">
        <v>520</v>
      </c>
      <c r="I66" s="7">
        <v>43504</v>
      </c>
      <c r="J66" s="4">
        <v>323</v>
      </c>
      <c r="K66" s="7">
        <v>43830</v>
      </c>
      <c r="L66" s="36">
        <v>2</v>
      </c>
      <c r="M66" s="39">
        <v>43890</v>
      </c>
      <c r="N66" s="37">
        <v>32300000</v>
      </c>
      <c r="O66" s="38">
        <f>VLOOKUP(A66,'[2]2019'!$A$2:$Q$285,17,0)</f>
        <v>6000000</v>
      </c>
      <c r="P66" s="38">
        <v>38300000</v>
      </c>
      <c r="Q66" s="38" t="s">
        <v>613</v>
      </c>
      <c r="R66" s="26" t="s">
        <v>896</v>
      </c>
    </row>
    <row r="67" spans="1:18" s="35" customFormat="1" ht="51" x14ac:dyDescent="0.25">
      <c r="A67" s="2">
        <v>66</v>
      </c>
      <c r="B67" s="36">
        <v>2019</v>
      </c>
      <c r="C67" s="5" t="s">
        <v>618</v>
      </c>
      <c r="D67" s="4" t="s">
        <v>68</v>
      </c>
      <c r="E67" s="5" t="s">
        <v>305</v>
      </c>
      <c r="F67" s="5" t="s">
        <v>640</v>
      </c>
      <c r="G67" s="5" t="str">
        <f>VLOOKUP(A67,'[1]2019'!$B$2:$S$293,18,0)</f>
        <v>-</v>
      </c>
      <c r="H67" s="9" t="s">
        <v>521</v>
      </c>
      <c r="I67" s="7">
        <v>43507</v>
      </c>
      <c r="J67" s="4">
        <v>320</v>
      </c>
      <c r="K67" s="7">
        <v>43830</v>
      </c>
      <c r="L67" s="36" t="e">
        <v>#N/A</v>
      </c>
      <c r="M67" s="36" t="e">
        <v>#N/A</v>
      </c>
      <c r="N67" s="37">
        <v>49066667</v>
      </c>
      <c r="O67" s="38">
        <f>VLOOKUP(A67,'[2]2019'!$A$2:$Q$285,17,0)</f>
        <v>0</v>
      </c>
      <c r="P67" s="38">
        <v>49066667</v>
      </c>
      <c r="Q67" s="38" t="s">
        <v>613</v>
      </c>
      <c r="R67" s="26" t="s">
        <v>897</v>
      </c>
    </row>
    <row r="68" spans="1:18" s="35" customFormat="1" ht="38.25" x14ac:dyDescent="0.25">
      <c r="A68" s="2">
        <v>67</v>
      </c>
      <c r="B68" s="36">
        <v>2019</v>
      </c>
      <c r="C68" s="5" t="s">
        <v>618</v>
      </c>
      <c r="D68" s="4" t="s">
        <v>69</v>
      </c>
      <c r="E68" s="5" t="s">
        <v>306</v>
      </c>
      <c r="F68" s="5" t="s">
        <v>640</v>
      </c>
      <c r="G68" s="5" t="str">
        <f>VLOOKUP(A68,'[1]2019'!$B$2:$S$293,18,0)</f>
        <v>-</v>
      </c>
      <c r="H68" s="9" t="s">
        <v>515</v>
      </c>
      <c r="I68" s="7">
        <v>43507</v>
      </c>
      <c r="J68" s="4">
        <v>320</v>
      </c>
      <c r="K68" s="7">
        <v>43830</v>
      </c>
      <c r="L68" s="36">
        <v>3</v>
      </c>
      <c r="M68" s="39">
        <v>43921</v>
      </c>
      <c r="N68" s="37">
        <v>49066667</v>
      </c>
      <c r="O68" s="38">
        <f>VLOOKUP(A68,'[2]2019'!$A$2:$Q$285,17,0)</f>
        <v>13800000</v>
      </c>
      <c r="P68" s="38">
        <v>62866667</v>
      </c>
      <c r="Q68" s="38" t="s">
        <v>612</v>
      </c>
      <c r="R68" s="26" t="s">
        <v>898</v>
      </c>
    </row>
    <row r="69" spans="1:18" s="35" customFormat="1" ht="30" x14ac:dyDescent="0.25">
      <c r="A69" s="2">
        <v>68</v>
      </c>
      <c r="B69" s="36">
        <v>2019</v>
      </c>
      <c r="C69" s="5" t="s">
        <v>618</v>
      </c>
      <c r="D69" s="4" t="s">
        <v>70</v>
      </c>
      <c r="E69" s="5" t="s">
        <v>307</v>
      </c>
      <c r="F69" s="5" t="s">
        <v>640</v>
      </c>
      <c r="G69" s="5" t="str">
        <f>VLOOKUP(A69,'[1]2019'!$B$2:$S$293,18,0)</f>
        <v>-</v>
      </c>
      <c r="H69" s="9" t="s">
        <v>491</v>
      </c>
      <c r="I69" s="7">
        <v>43508</v>
      </c>
      <c r="J69" s="4">
        <v>319</v>
      </c>
      <c r="K69" s="7">
        <v>43830</v>
      </c>
      <c r="L69" s="36">
        <v>3</v>
      </c>
      <c r="M69" s="39">
        <v>43921</v>
      </c>
      <c r="N69" s="37">
        <v>64000000</v>
      </c>
      <c r="O69" s="38">
        <f>VLOOKUP(A69,'[2]2019'!$A$2:$Q$285,17,0)</f>
        <v>18000000</v>
      </c>
      <c r="P69" s="38">
        <v>82000000</v>
      </c>
      <c r="Q69" s="38" t="s">
        <v>612</v>
      </c>
      <c r="R69" s="26" t="s">
        <v>899</v>
      </c>
    </row>
    <row r="70" spans="1:18" s="35" customFormat="1" ht="30" x14ac:dyDescent="0.25">
      <c r="A70" s="2">
        <v>69</v>
      </c>
      <c r="B70" s="36">
        <v>2019</v>
      </c>
      <c r="C70" s="5" t="s">
        <v>618</v>
      </c>
      <c r="D70" s="4" t="s">
        <v>71</v>
      </c>
      <c r="E70" s="5" t="s">
        <v>308</v>
      </c>
      <c r="F70" s="5" t="s">
        <v>640</v>
      </c>
      <c r="G70" s="5" t="str">
        <f>VLOOKUP(A70,'[1]2019'!$B$2:$S$293,18,0)</f>
        <v>-</v>
      </c>
      <c r="H70" s="9" t="s">
        <v>519</v>
      </c>
      <c r="I70" s="7">
        <v>43507</v>
      </c>
      <c r="J70" s="4">
        <v>320</v>
      </c>
      <c r="K70" s="7">
        <v>43830</v>
      </c>
      <c r="L70" s="36">
        <v>3</v>
      </c>
      <c r="M70" s="39">
        <v>43921</v>
      </c>
      <c r="N70" s="37">
        <v>68266667</v>
      </c>
      <c r="O70" s="38">
        <f>VLOOKUP(A70,'[2]2019'!$A$2:$Q$285,17,0)</f>
        <v>19200000</v>
      </c>
      <c r="P70" s="38">
        <v>87466667</v>
      </c>
      <c r="Q70" s="38" t="s">
        <v>612</v>
      </c>
      <c r="R70" s="26" t="s">
        <v>900</v>
      </c>
    </row>
    <row r="71" spans="1:18" s="35" customFormat="1" ht="38.25" x14ac:dyDescent="0.25">
      <c r="A71" s="2">
        <v>70</v>
      </c>
      <c r="B71" s="36">
        <v>2019</v>
      </c>
      <c r="C71" s="5" t="s">
        <v>618</v>
      </c>
      <c r="D71" s="4" t="s">
        <v>72</v>
      </c>
      <c r="E71" s="5" t="s">
        <v>815</v>
      </c>
      <c r="F71" s="5" t="s">
        <v>309</v>
      </c>
      <c r="G71" s="5">
        <f>VLOOKUP(A71,'[1]2019'!$B$2:$S$293,18,0)</f>
        <v>0</v>
      </c>
      <c r="H71" s="9" t="s">
        <v>522</v>
      </c>
      <c r="I71" s="7">
        <v>43507</v>
      </c>
      <c r="J71" s="4">
        <v>320</v>
      </c>
      <c r="K71" s="7">
        <v>43830</v>
      </c>
      <c r="L71" s="36">
        <v>3</v>
      </c>
      <c r="M71" s="39">
        <v>43921</v>
      </c>
      <c r="N71" s="37">
        <v>67200000</v>
      </c>
      <c r="O71" s="38">
        <f>VLOOKUP(A71,'[2]2019'!$A$2:$Q$285,17,0)</f>
        <v>18900000</v>
      </c>
      <c r="P71" s="38">
        <v>86100000</v>
      </c>
      <c r="Q71" s="38" t="s">
        <v>612</v>
      </c>
      <c r="R71" s="26" t="s">
        <v>901</v>
      </c>
    </row>
    <row r="72" spans="1:18" s="35" customFormat="1" ht="38.25" x14ac:dyDescent="0.25">
      <c r="A72" s="2">
        <v>71</v>
      </c>
      <c r="B72" s="36">
        <v>2019</v>
      </c>
      <c r="C72" s="5" t="s">
        <v>617</v>
      </c>
      <c r="D72" s="4" t="s">
        <v>73</v>
      </c>
      <c r="E72" s="5" t="s">
        <v>310</v>
      </c>
      <c r="F72" s="5" t="s">
        <v>640</v>
      </c>
      <c r="G72" s="5" t="str">
        <f>VLOOKUP(A72,'[1]2019'!$B$2:$S$293,18,0)</f>
        <v>-</v>
      </c>
      <c r="H72" s="9" t="s">
        <v>523</v>
      </c>
      <c r="I72" s="7">
        <v>43508</v>
      </c>
      <c r="J72" s="4">
        <v>319</v>
      </c>
      <c r="K72" s="7">
        <v>43830</v>
      </c>
      <c r="L72" s="36">
        <v>3</v>
      </c>
      <c r="M72" s="39">
        <v>43921</v>
      </c>
      <c r="N72" s="37">
        <v>23466667</v>
      </c>
      <c r="O72" s="38">
        <f>VLOOKUP(A72,'[2]2019'!$A$2:$Q$285,17,0)</f>
        <v>6600000</v>
      </c>
      <c r="P72" s="38">
        <v>30066667</v>
      </c>
      <c r="Q72" s="38" t="s">
        <v>612</v>
      </c>
      <c r="R72" s="26" t="s">
        <v>902</v>
      </c>
    </row>
    <row r="73" spans="1:18" s="35" customFormat="1" ht="51" x14ac:dyDescent="0.25">
      <c r="A73" s="2">
        <v>72</v>
      </c>
      <c r="B73" s="36">
        <v>2019</v>
      </c>
      <c r="C73" s="5" t="s">
        <v>617</v>
      </c>
      <c r="D73" s="4" t="s">
        <v>74</v>
      </c>
      <c r="E73" s="5" t="s">
        <v>311</v>
      </c>
      <c r="F73" s="5" t="s">
        <v>640</v>
      </c>
      <c r="G73" s="5" t="str">
        <f>VLOOKUP(A73,'[1]2019'!$B$2:$S$293,18,0)</f>
        <v>-</v>
      </c>
      <c r="H73" s="9" t="s">
        <v>520</v>
      </c>
      <c r="I73" s="7">
        <v>43507</v>
      </c>
      <c r="J73" s="4">
        <v>320</v>
      </c>
      <c r="K73" s="7">
        <v>43830</v>
      </c>
      <c r="L73" s="36" t="e">
        <v>#N/A</v>
      </c>
      <c r="M73" s="36" t="e">
        <v>#N/A</v>
      </c>
      <c r="N73" s="37">
        <v>32000000</v>
      </c>
      <c r="O73" s="38">
        <f>VLOOKUP(A73,'[2]2019'!$A$2:$Q$285,17,0)</f>
        <v>0</v>
      </c>
      <c r="P73" s="38">
        <v>32000000</v>
      </c>
      <c r="Q73" s="38" t="s">
        <v>613</v>
      </c>
      <c r="R73" s="26" t="s">
        <v>903</v>
      </c>
    </row>
    <row r="74" spans="1:18" s="35" customFormat="1" ht="30" x14ac:dyDescent="0.25">
      <c r="A74" s="2">
        <v>73</v>
      </c>
      <c r="B74" s="36">
        <v>2019</v>
      </c>
      <c r="C74" s="5" t="s">
        <v>617</v>
      </c>
      <c r="D74" s="4" t="s">
        <v>75</v>
      </c>
      <c r="E74" s="5" t="s">
        <v>312</v>
      </c>
      <c r="F74" s="5" t="s">
        <v>640</v>
      </c>
      <c r="G74" s="5" t="str">
        <f>VLOOKUP(A74,'[1]2019'!$B$2:$S$293,18,0)</f>
        <v>-</v>
      </c>
      <c r="H74" s="9" t="s">
        <v>524</v>
      </c>
      <c r="I74" s="7">
        <v>43508</v>
      </c>
      <c r="J74" s="4">
        <v>319</v>
      </c>
      <c r="K74" s="7">
        <v>43830</v>
      </c>
      <c r="L74" s="36" t="e">
        <v>#N/A</v>
      </c>
      <c r="M74" s="36" t="e">
        <v>#N/A</v>
      </c>
      <c r="N74" s="37">
        <v>23393333</v>
      </c>
      <c r="O74" s="38">
        <f>VLOOKUP(A74,'[2]2019'!$A$2:$Q$285,17,0)</f>
        <v>0</v>
      </c>
      <c r="P74" s="38">
        <v>23393333</v>
      </c>
      <c r="Q74" s="38" t="s">
        <v>613</v>
      </c>
      <c r="R74" s="26" t="s">
        <v>904</v>
      </c>
    </row>
    <row r="75" spans="1:18" s="35" customFormat="1" ht="30" x14ac:dyDescent="0.25">
      <c r="A75" s="2">
        <v>74</v>
      </c>
      <c r="B75" s="36">
        <v>2019</v>
      </c>
      <c r="C75" s="5" t="s">
        <v>617</v>
      </c>
      <c r="D75" s="4" t="s">
        <v>76</v>
      </c>
      <c r="E75" s="5" t="s">
        <v>313</v>
      </c>
      <c r="F75" s="5" t="s">
        <v>640</v>
      </c>
      <c r="G75" s="5" t="str">
        <f>VLOOKUP(A75,'[1]2019'!$B$2:$S$293,18,0)</f>
        <v>-</v>
      </c>
      <c r="H75" s="9" t="s">
        <v>525</v>
      </c>
      <c r="I75" s="7">
        <v>43508</v>
      </c>
      <c r="J75" s="4">
        <v>319</v>
      </c>
      <c r="K75" s="7">
        <v>43840</v>
      </c>
      <c r="L75" s="36">
        <v>2</v>
      </c>
      <c r="M75" s="39">
        <v>43890</v>
      </c>
      <c r="N75" s="37">
        <v>39343333</v>
      </c>
      <c r="O75" s="38">
        <f>VLOOKUP(A75,'[2]2019'!$A$2:$Q$285,17,0)</f>
        <v>7400000</v>
      </c>
      <c r="P75" s="38">
        <v>46743333</v>
      </c>
      <c r="Q75" s="38" t="s">
        <v>613</v>
      </c>
      <c r="R75" s="26" t="s">
        <v>905</v>
      </c>
    </row>
    <row r="76" spans="1:18" s="35" customFormat="1" ht="30" x14ac:dyDescent="0.25">
      <c r="A76" s="2">
        <v>75</v>
      </c>
      <c r="B76" s="36">
        <v>2019</v>
      </c>
      <c r="C76" s="5" t="s">
        <v>617</v>
      </c>
      <c r="D76" s="4" t="s">
        <v>49</v>
      </c>
      <c r="E76" s="5" t="s">
        <v>286</v>
      </c>
      <c r="F76" s="5" t="s">
        <v>640</v>
      </c>
      <c r="G76" s="5" t="str">
        <f>VLOOKUP(A76,'[1]2019'!$B$2:$S$293,18,0)</f>
        <v>-</v>
      </c>
      <c r="H76" s="9" t="s">
        <v>507</v>
      </c>
      <c r="I76" s="7">
        <v>43508</v>
      </c>
      <c r="J76" s="4">
        <v>319</v>
      </c>
      <c r="K76" s="7">
        <v>43837</v>
      </c>
      <c r="L76" s="36">
        <v>2</v>
      </c>
      <c r="M76" s="39">
        <v>43896</v>
      </c>
      <c r="N76" s="37">
        <v>39343333</v>
      </c>
      <c r="O76" s="38">
        <f>VLOOKUP(A76,'[2]2019'!$A$2:$Q$285,17,0)</f>
        <v>7400000</v>
      </c>
      <c r="P76" s="38">
        <v>46743333</v>
      </c>
      <c r="Q76" s="38" t="s">
        <v>612</v>
      </c>
      <c r="R76" s="26" t="s">
        <v>906</v>
      </c>
    </row>
    <row r="77" spans="1:18" s="35" customFormat="1" ht="38.25" x14ac:dyDescent="0.25">
      <c r="A77" s="10">
        <v>76</v>
      </c>
      <c r="B77" s="36">
        <v>2019</v>
      </c>
      <c r="C77" s="5" t="s">
        <v>618</v>
      </c>
      <c r="D77" s="4" t="s">
        <v>78</v>
      </c>
      <c r="E77" s="5" t="s">
        <v>315</v>
      </c>
      <c r="F77" s="5" t="s">
        <v>640</v>
      </c>
      <c r="G77" s="5" t="str">
        <f>VLOOKUP(A77,'[1]2019'!$B$2:$S$293,18,0)</f>
        <v>-</v>
      </c>
      <c r="H77" s="9" t="s">
        <v>515</v>
      </c>
      <c r="I77" s="7">
        <v>43509</v>
      </c>
      <c r="J77" s="4">
        <v>318</v>
      </c>
      <c r="K77" s="7">
        <v>43830</v>
      </c>
      <c r="L77" s="36" t="e">
        <v>#N/A</v>
      </c>
      <c r="M77" s="36" t="e">
        <v>#N/A</v>
      </c>
      <c r="N77" s="37">
        <v>48760000</v>
      </c>
      <c r="O77" s="38">
        <f>VLOOKUP(A77,'[2]2019'!$A$2:$Q$285,17,0)</f>
        <v>0</v>
      </c>
      <c r="P77" s="38">
        <v>48760000</v>
      </c>
      <c r="Q77" s="38" t="s">
        <v>613</v>
      </c>
      <c r="R77" s="26" t="s">
        <v>907</v>
      </c>
    </row>
    <row r="78" spans="1:18" s="35" customFormat="1" ht="51" x14ac:dyDescent="0.25">
      <c r="A78" s="2">
        <v>77</v>
      </c>
      <c r="B78" s="36">
        <v>2019</v>
      </c>
      <c r="C78" s="5" t="s">
        <v>618</v>
      </c>
      <c r="D78" s="4" t="s">
        <v>79</v>
      </c>
      <c r="E78" s="5" t="s">
        <v>316</v>
      </c>
      <c r="F78" s="5" t="s">
        <v>640</v>
      </c>
      <c r="G78" s="5" t="str">
        <f>VLOOKUP(A78,'[1]2019'!$B$2:$S$293,18,0)</f>
        <v>-</v>
      </c>
      <c r="H78" s="9" t="s">
        <v>526</v>
      </c>
      <c r="I78" s="7">
        <v>43509</v>
      </c>
      <c r="J78" s="4">
        <v>318</v>
      </c>
      <c r="K78" s="7">
        <v>43835</v>
      </c>
      <c r="L78" s="36">
        <v>3</v>
      </c>
      <c r="M78" s="39">
        <v>43926</v>
      </c>
      <c r="N78" s="37">
        <v>63600000</v>
      </c>
      <c r="O78" s="38">
        <f>VLOOKUP(A78,'[2]2019'!$A$2:$Q$285,17,0)</f>
        <v>18000000</v>
      </c>
      <c r="P78" s="38">
        <v>81600000</v>
      </c>
      <c r="Q78" s="38" t="s">
        <v>612</v>
      </c>
      <c r="R78" s="26" t="s">
        <v>908</v>
      </c>
    </row>
    <row r="79" spans="1:18" s="35" customFormat="1" ht="38.25" x14ac:dyDescent="0.25">
      <c r="A79" s="2">
        <v>78</v>
      </c>
      <c r="B79" s="36">
        <v>2019</v>
      </c>
      <c r="C79" s="5" t="s">
        <v>618</v>
      </c>
      <c r="D79" s="4" t="s">
        <v>80</v>
      </c>
      <c r="E79" s="5" t="s">
        <v>317</v>
      </c>
      <c r="F79" s="5" t="s">
        <v>640</v>
      </c>
      <c r="G79" s="5" t="str">
        <f>VLOOKUP(A79,'[1]2019'!$B$2:$S$293,18,0)</f>
        <v>-</v>
      </c>
      <c r="H79" s="9" t="s">
        <v>515</v>
      </c>
      <c r="I79" s="7">
        <v>43511</v>
      </c>
      <c r="J79" s="4">
        <v>316</v>
      </c>
      <c r="K79" s="7">
        <v>43830</v>
      </c>
      <c r="L79" s="36" t="e">
        <v>#N/A</v>
      </c>
      <c r="M79" s="36" t="e">
        <v>#N/A</v>
      </c>
      <c r="N79" s="37">
        <v>48913333</v>
      </c>
      <c r="O79" s="38">
        <f>VLOOKUP(A79,'[2]2019'!$A$2:$Q$285,17,0)</f>
        <v>0</v>
      </c>
      <c r="P79" s="38">
        <v>48913333</v>
      </c>
      <c r="Q79" s="38" t="s">
        <v>613</v>
      </c>
      <c r="R79" s="26" t="s">
        <v>909</v>
      </c>
    </row>
    <row r="80" spans="1:18" s="35" customFormat="1" ht="30" x14ac:dyDescent="0.25">
      <c r="A80" s="2">
        <v>79</v>
      </c>
      <c r="B80" s="36">
        <v>2019</v>
      </c>
      <c r="C80" s="5" t="s">
        <v>618</v>
      </c>
      <c r="D80" s="4" t="s">
        <v>81</v>
      </c>
      <c r="E80" s="5" t="s">
        <v>318</v>
      </c>
      <c r="F80" s="5" t="s">
        <v>640</v>
      </c>
      <c r="G80" s="5">
        <f>VLOOKUP(A80,'[1]2019'!$B$2:$S$293,18,0)</f>
        <v>0</v>
      </c>
      <c r="H80" s="9" t="s">
        <v>527</v>
      </c>
      <c r="I80" s="7">
        <v>43508</v>
      </c>
      <c r="J80" s="4">
        <v>319</v>
      </c>
      <c r="K80" s="7">
        <v>43833</v>
      </c>
      <c r="L80" s="36">
        <v>2</v>
      </c>
      <c r="M80" s="39">
        <v>43893</v>
      </c>
      <c r="N80" s="37">
        <v>68053333</v>
      </c>
      <c r="O80" s="38">
        <f>VLOOKUP(A80,'[2]2019'!$A$2:$Q$285,17,0)</f>
        <v>12800000</v>
      </c>
      <c r="P80" s="38">
        <v>80853333</v>
      </c>
      <c r="Q80" s="38" t="s">
        <v>612</v>
      </c>
      <c r="R80" s="26" t="s">
        <v>910</v>
      </c>
    </row>
    <row r="81" spans="1:18" s="35" customFormat="1" ht="38.25" x14ac:dyDescent="0.25">
      <c r="A81" s="2">
        <v>80</v>
      </c>
      <c r="B81" s="36">
        <v>2019</v>
      </c>
      <c r="C81" s="5" t="s">
        <v>618</v>
      </c>
      <c r="D81" s="4" t="s">
        <v>82</v>
      </c>
      <c r="E81" s="5" t="s">
        <v>319</v>
      </c>
      <c r="F81" s="5" t="s">
        <v>640</v>
      </c>
      <c r="G81" s="5" t="str">
        <f>VLOOKUP(A81,'[1]2019'!$B$2:$S$293,18,0)</f>
        <v>-</v>
      </c>
      <c r="H81" s="9" t="s">
        <v>515</v>
      </c>
      <c r="I81" s="7">
        <v>43512</v>
      </c>
      <c r="J81" s="4">
        <v>317</v>
      </c>
      <c r="K81" s="7">
        <v>43830</v>
      </c>
      <c r="L81" s="36" t="e">
        <v>#N/A</v>
      </c>
      <c r="M81" s="36" t="e">
        <v>#N/A</v>
      </c>
      <c r="N81" s="37">
        <v>48913333</v>
      </c>
      <c r="O81" s="38">
        <f>VLOOKUP(A81,'[2]2019'!$A$2:$Q$285,17,0)</f>
        <v>0</v>
      </c>
      <c r="P81" s="38">
        <v>48913333</v>
      </c>
      <c r="Q81" s="38" t="s">
        <v>613</v>
      </c>
      <c r="R81" s="26" t="s">
        <v>911</v>
      </c>
    </row>
    <row r="82" spans="1:18" s="35" customFormat="1" ht="38.25" x14ac:dyDescent="0.25">
      <c r="A82" s="2">
        <v>81</v>
      </c>
      <c r="B82" s="36">
        <v>2019</v>
      </c>
      <c r="C82" s="5" t="s">
        <v>618</v>
      </c>
      <c r="D82" s="4" t="s">
        <v>83</v>
      </c>
      <c r="E82" s="5" t="s">
        <v>320</v>
      </c>
      <c r="F82" s="5" t="s">
        <v>640</v>
      </c>
      <c r="G82" s="5" t="str">
        <f>VLOOKUP(A82,'[1]2019'!$B$2:$S$293,18,0)</f>
        <v>-</v>
      </c>
      <c r="H82" s="9" t="s">
        <v>515</v>
      </c>
      <c r="I82" s="7">
        <v>43510</v>
      </c>
      <c r="J82" s="4">
        <v>315</v>
      </c>
      <c r="K82" s="7">
        <v>43830</v>
      </c>
      <c r="L82" s="36" t="e">
        <v>#N/A</v>
      </c>
      <c r="M82" s="36" t="e">
        <v>#N/A</v>
      </c>
      <c r="N82" s="37">
        <v>48913333</v>
      </c>
      <c r="O82" s="38">
        <f>VLOOKUP(A82,'[2]2019'!$A$2:$Q$285,17,0)</f>
        <v>0</v>
      </c>
      <c r="P82" s="38">
        <v>48913333</v>
      </c>
      <c r="Q82" s="38" t="s">
        <v>613</v>
      </c>
      <c r="R82" s="26" t="s">
        <v>912</v>
      </c>
    </row>
    <row r="83" spans="1:18" s="35" customFormat="1" ht="38.25" x14ac:dyDescent="0.25">
      <c r="A83" s="2">
        <v>82</v>
      </c>
      <c r="B83" s="36">
        <v>2019</v>
      </c>
      <c r="C83" s="5" t="s">
        <v>618</v>
      </c>
      <c r="D83" s="4" t="s">
        <v>84</v>
      </c>
      <c r="E83" s="5" t="s">
        <v>321</v>
      </c>
      <c r="F83" s="5" t="s">
        <v>640</v>
      </c>
      <c r="G83" s="5" t="str">
        <f>VLOOKUP(A83,'[1]2019'!$B$2:$S$293,18,0)</f>
        <v>-</v>
      </c>
      <c r="H83" s="9" t="s">
        <v>528</v>
      </c>
      <c r="I83" s="7">
        <v>43508</v>
      </c>
      <c r="J83" s="4">
        <v>319</v>
      </c>
      <c r="K83" s="7">
        <v>43830</v>
      </c>
      <c r="L83" s="36" t="e">
        <v>#N/A</v>
      </c>
      <c r="M83" s="36" t="e">
        <v>#N/A</v>
      </c>
      <c r="N83" s="37">
        <v>48913333</v>
      </c>
      <c r="O83" s="38">
        <f>VLOOKUP(A83,'[2]2019'!$A$2:$Q$285,17,0)</f>
        <v>0</v>
      </c>
      <c r="P83" s="38">
        <v>48913333</v>
      </c>
      <c r="Q83" s="38" t="s">
        <v>613</v>
      </c>
      <c r="R83" s="26" t="s">
        <v>913</v>
      </c>
    </row>
    <row r="84" spans="1:18" s="35" customFormat="1" ht="60" x14ac:dyDescent="0.25">
      <c r="A84" s="2">
        <v>83</v>
      </c>
      <c r="B84" s="36">
        <v>2019</v>
      </c>
      <c r="C84" s="5" t="s">
        <v>618</v>
      </c>
      <c r="D84" s="4" t="s">
        <v>85</v>
      </c>
      <c r="E84" s="5" t="s">
        <v>816</v>
      </c>
      <c r="F84" s="5" t="s">
        <v>836</v>
      </c>
      <c r="G84" s="5" t="str">
        <f>VLOOKUP(A84,'[1]2019'!$B$2:$S$293,18,0)</f>
        <v>-</v>
      </c>
      <c r="H84" s="9" t="s">
        <v>529</v>
      </c>
      <c r="I84" s="7">
        <v>43509</v>
      </c>
      <c r="J84" s="4">
        <v>300</v>
      </c>
      <c r="K84" s="7">
        <v>43830</v>
      </c>
      <c r="L84" s="36">
        <v>3</v>
      </c>
      <c r="M84" s="39">
        <v>43921</v>
      </c>
      <c r="N84" s="37">
        <v>67840000</v>
      </c>
      <c r="O84" s="38">
        <f>VLOOKUP(A84,'[2]2019'!$A$2:$Q$285,17,0)</f>
        <v>19200000</v>
      </c>
      <c r="P84" s="38">
        <v>87040000</v>
      </c>
      <c r="Q84" s="38" t="s">
        <v>612</v>
      </c>
      <c r="R84" s="26" t="s">
        <v>914</v>
      </c>
    </row>
    <row r="85" spans="1:18" s="35" customFormat="1" ht="30" x14ac:dyDescent="0.25">
      <c r="A85" s="2">
        <v>84</v>
      </c>
      <c r="B85" s="36">
        <v>2019</v>
      </c>
      <c r="C85" s="5" t="s">
        <v>618</v>
      </c>
      <c r="D85" s="4" t="s">
        <v>86</v>
      </c>
      <c r="E85" s="5" t="s">
        <v>322</v>
      </c>
      <c r="F85" s="5" t="s">
        <v>640</v>
      </c>
      <c r="G85" s="5" t="str">
        <f>VLOOKUP(A85,'[1]2019'!$B$2:$S$293,18,0)</f>
        <v>-</v>
      </c>
      <c r="H85" s="9" t="s">
        <v>530</v>
      </c>
      <c r="I85" s="7">
        <v>43509</v>
      </c>
      <c r="J85" s="4">
        <v>318</v>
      </c>
      <c r="K85" s="7">
        <v>43830</v>
      </c>
      <c r="L85" s="36">
        <v>3</v>
      </c>
      <c r="M85" s="39">
        <v>43921</v>
      </c>
      <c r="N85" s="37">
        <v>53000000</v>
      </c>
      <c r="O85" s="38">
        <f>VLOOKUP(A85,'[2]2019'!$A$2:$Q$285,17,0)</f>
        <v>15000000</v>
      </c>
      <c r="P85" s="38">
        <v>68000000</v>
      </c>
      <c r="Q85" s="38" t="s">
        <v>612</v>
      </c>
      <c r="R85" s="26" t="s">
        <v>915</v>
      </c>
    </row>
    <row r="86" spans="1:18" s="35" customFormat="1" ht="30" x14ac:dyDescent="0.25">
      <c r="A86" s="2">
        <v>85</v>
      </c>
      <c r="B86" s="36">
        <v>2019</v>
      </c>
      <c r="C86" s="5" t="s">
        <v>617</v>
      </c>
      <c r="D86" s="4" t="s">
        <v>87</v>
      </c>
      <c r="E86" s="5" t="s">
        <v>323</v>
      </c>
      <c r="F86" s="5" t="s">
        <v>640</v>
      </c>
      <c r="G86" s="5" t="str">
        <f>VLOOKUP(A86,'[1]2019'!$B$2:$S$293,18,0)</f>
        <v>-</v>
      </c>
      <c r="H86" s="9" t="s">
        <v>531</v>
      </c>
      <c r="I86" s="7">
        <v>43509</v>
      </c>
      <c r="J86" s="4">
        <v>318</v>
      </c>
      <c r="K86" s="7">
        <v>43830</v>
      </c>
      <c r="L86" s="36">
        <v>3</v>
      </c>
      <c r="M86" s="39">
        <v>43921</v>
      </c>
      <c r="N86" s="37">
        <v>31900000</v>
      </c>
      <c r="O86" s="38">
        <f>VLOOKUP(A86,'[2]2019'!$A$2:$Q$285,17,0)</f>
        <v>9000000</v>
      </c>
      <c r="P86" s="38">
        <v>40900000</v>
      </c>
      <c r="Q86" s="38" t="s">
        <v>612</v>
      </c>
      <c r="R86" s="26" t="s">
        <v>916</v>
      </c>
    </row>
    <row r="87" spans="1:18" s="35" customFormat="1" ht="38.25" x14ac:dyDescent="0.25">
      <c r="A87" s="2">
        <v>86</v>
      </c>
      <c r="B87" s="36">
        <v>2019</v>
      </c>
      <c r="C87" s="5" t="s">
        <v>618</v>
      </c>
      <c r="D87" s="4" t="s">
        <v>88</v>
      </c>
      <c r="E87" s="5" t="s">
        <v>324</v>
      </c>
      <c r="F87" s="5" t="s">
        <v>640</v>
      </c>
      <c r="G87" s="5" t="str">
        <f>VLOOKUP(A87,'[1]2019'!$B$2:$S$293,18,0)</f>
        <v>-</v>
      </c>
      <c r="H87" s="9" t="s">
        <v>532</v>
      </c>
      <c r="I87" s="7">
        <v>43509</v>
      </c>
      <c r="J87" s="4">
        <v>318</v>
      </c>
      <c r="K87" s="7">
        <v>43830</v>
      </c>
      <c r="L87" s="36">
        <v>1</v>
      </c>
      <c r="M87" s="39">
        <v>43860</v>
      </c>
      <c r="N87" s="37">
        <v>48760000</v>
      </c>
      <c r="O87" s="38">
        <f>VLOOKUP(A87,'[2]2019'!$A$2:$Q$285,17,0)</f>
        <v>4600000</v>
      </c>
      <c r="P87" s="38">
        <v>53360000</v>
      </c>
      <c r="Q87" s="38" t="s">
        <v>613</v>
      </c>
      <c r="R87" s="26" t="s">
        <v>917</v>
      </c>
    </row>
    <row r="88" spans="1:18" s="35" customFormat="1" ht="30" x14ac:dyDescent="0.25">
      <c r="A88" s="2">
        <v>87</v>
      </c>
      <c r="B88" s="36">
        <v>2019</v>
      </c>
      <c r="C88" s="5" t="s">
        <v>618</v>
      </c>
      <c r="D88" s="4" t="s">
        <v>89</v>
      </c>
      <c r="E88" s="5" t="s">
        <v>325</v>
      </c>
      <c r="F88" s="5" t="s">
        <v>640</v>
      </c>
      <c r="G88" s="5" t="str">
        <f>VLOOKUP(A88,'[1]2019'!$B$2:$S$293,18,0)</f>
        <v>-</v>
      </c>
      <c r="H88" s="9" t="s">
        <v>530</v>
      </c>
      <c r="I88" s="7">
        <v>43509</v>
      </c>
      <c r="J88" s="4">
        <v>318</v>
      </c>
      <c r="K88" s="7">
        <v>43830</v>
      </c>
      <c r="L88" s="36" t="e">
        <v>#N/A</v>
      </c>
      <c r="M88" s="36" t="e">
        <v>#N/A</v>
      </c>
      <c r="N88" s="37">
        <v>53000000</v>
      </c>
      <c r="O88" s="38">
        <f>VLOOKUP(A88,'[2]2019'!$A$2:$Q$285,17,0)</f>
        <v>0</v>
      </c>
      <c r="P88" s="38">
        <v>53000000</v>
      </c>
      <c r="Q88" s="38" t="s">
        <v>613</v>
      </c>
      <c r="R88" s="26" t="s">
        <v>918</v>
      </c>
    </row>
    <row r="89" spans="1:18" s="35" customFormat="1" ht="30" x14ac:dyDescent="0.25">
      <c r="A89" s="2">
        <v>88</v>
      </c>
      <c r="B89" s="36">
        <v>2019</v>
      </c>
      <c r="C89" s="5" t="s">
        <v>617</v>
      </c>
      <c r="D89" s="4" t="s">
        <v>90</v>
      </c>
      <c r="E89" s="5" t="s">
        <v>326</v>
      </c>
      <c r="F89" s="5" t="s">
        <v>640</v>
      </c>
      <c r="G89" s="5" t="str">
        <f>VLOOKUP(A89,'[1]2019'!$B$2:$S$293,18,0)</f>
        <v>-</v>
      </c>
      <c r="H89" s="9" t="s">
        <v>533</v>
      </c>
      <c r="I89" s="7">
        <v>43509</v>
      </c>
      <c r="J89" s="4">
        <v>318</v>
      </c>
      <c r="K89" s="7">
        <v>43830</v>
      </c>
      <c r="L89" s="36" t="e">
        <v>#N/A</v>
      </c>
      <c r="M89" s="36" t="e">
        <v>#N/A</v>
      </c>
      <c r="N89" s="37">
        <v>23320000</v>
      </c>
      <c r="O89" s="38">
        <f>VLOOKUP(A89,'[2]2019'!$A$2:$Q$285,17,0)</f>
        <v>0</v>
      </c>
      <c r="P89" s="38">
        <v>23320000</v>
      </c>
      <c r="Q89" s="38" t="s">
        <v>613</v>
      </c>
      <c r="R89" s="26" t="s">
        <v>919</v>
      </c>
    </row>
    <row r="90" spans="1:18" s="35" customFormat="1" ht="38.25" x14ac:dyDescent="0.25">
      <c r="A90" s="2">
        <v>89</v>
      </c>
      <c r="B90" s="36">
        <v>2019</v>
      </c>
      <c r="C90" s="5" t="s">
        <v>617</v>
      </c>
      <c r="D90" s="4" t="s">
        <v>91</v>
      </c>
      <c r="E90" s="5" t="s">
        <v>327</v>
      </c>
      <c r="F90" s="5" t="s">
        <v>640</v>
      </c>
      <c r="G90" s="5" t="str">
        <f>VLOOKUP(A90,'[1]2019'!$B$2:$S$293,18,0)</f>
        <v>-</v>
      </c>
      <c r="H90" s="9" t="s">
        <v>534</v>
      </c>
      <c r="I90" s="7">
        <v>43509</v>
      </c>
      <c r="J90" s="4">
        <v>318</v>
      </c>
      <c r="K90" s="7">
        <v>43830</v>
      </c>
      <c r="L90" s="36">
        <v>3</v>
      </c>
      <c r="M90" s="39">
        <v>43921</v>
      </c>
      <c r="N90" s="37">
        <v>23320000</v>
      </c>
      <c r="O90" s="38">
        <f>VLOOKUP(A90,'[2]2019'!$A$2:$Q$285,17,0)</f>
        <v>6600000</v>
      </c>
      <c r="P90" s="38">
        <v>29920000</v>
      </c>
      <c r="Q90" s="38" t="s">
        <v>612</v>
      </c>
      <c r="R90" s="26" t="s">
        <v>920</v>
      </c>
    </row>
    <row r="91" spans="1:18" s="35" customFormat="1" ht="30" x14ac:dyDescent="0.25">
      <c r="A91" s="2">
        <v>90</v>
      </c>
      <c r="B91" s="36">
        <v>2019</v>
      </c>
      <c r="C91" s="5" t="s">
        <v>617</v>
      </c>
      <c r="D91" s="4" t="s">
        <v>92</v>
      </c>
      <c r="E91" s="5" t="s">
        <v>328</v>
      </c>
      <c r="F91" s="5" t="s">
        <v>640</v>
      </c>
      <c r="G91" s="5" t="str">
        <f>VLOOKUP(A91,'[1]2019'!$B$2:$S$293,18,0)</f>
        <v>-</v>
      </c>
      <c r="H91" s="9" t="s">
        <v>535</v>
      </c>
      <c r="I91" s="7">
        <v>43509</v>
      </c>
      <c r="J91" s="4">
        <v>318</v>
      </c>
      <c r="K91" s="7">
        <v>43830</v>
      </c>
      <c r="L91" s="36" t="e">
        <v>#N/A</v>
      </c>
      <c r="M91" s="36" t="e">
        <v>#N/A</v>
      </c>
      <c r="N91" s="37">
        <v>31800000</v>
      </c>
      <c r="O91" s="38">
        <f>VLOOKUP(A91,'[2]2019'!$A$2:$Q$285,17,0)</f>
        <v>0</v>
      </c>
      <c r="P91" s="38">
        <v>31800000</v>
      </c>
      <c r="Q91" s="38" t="s">
        <v>613</v>
      </c>
      <c r="R91" s="26" t="s">
        <v>921</v>
      </c>
    </row>
    <row r="92" spans="1:18" s="35" customFormat="1" ht="38.25" x14ac:dyDescent="0.25">
      <c r="A92" s="2">
        <v>91</v>
      </c>
      <c r="B92" s="36">
        <v>2019</v>
      </c>
      <c r="C92" s="5" t="s">
        <v>617</v>
      </c>
      <c r="D92" s="4" t="s">
        <v>93</v>
      </c>
      <c r="E92" s="5" t="s">
        <v>329</v>
      </c>
      <c r="F92" s="5" t="s">
        <v>640</v>
      </c>
      <c r="G92" s="5" t="str">
        <f>VLOOKUP(A92,'[1]2019'!$B$2:$S$293,18,0)</f>
        <v>-</v>
      </c>
      <c r="H92" s="9" t="s">
        <v>534</v>
      </c>
      <c r="I92" s="7">
        <v>43509</v>
      </c>
      <c r="J92" s="4">
        <v>318</v>
      </c>
      <c r="K92" s="7">
        <v>43830</v>
      </c>
      <c r="L92" s="36">
        <v>3</v>
      </c>
      <c r="M92" s="39">
        <v>43921</v>
      </c>
      <c r="N92" s="37">
        <v>23320000</v>
      </c>
      <c r="O92" s="38">
        <f>VLOOKUP(A92,'[2]2019'!$A$2:$Q$285,17,0)</f>
        <v>6600000</v>
      </c>
      <c r="P92" s="38">
        <v>29920000</v>
      </c>
      <c r="Q92" s="38" t="s">
        <v>612</v>
      </c>
      <c r="R92" s="26" t="s">
        <v>922</v>
      </c>
    </row>
    <row r="93" spans="1:18" s="35" customFormat="1" ht="30" x14ac:dyDescent="0.25">
      <c r="A93" s="2">
        <v>92</v>
      </c>
      <c r="B93" s="36">
        <v>2019</v>
      </c>
      <c r="C93" s="5" t="s">
        <v>618</v>
      </c>
      <c r="D93" s="4" t="s">
        <v>94</v>
      </c>
      <c r="E93" s="5" t="s">
        <v>330</v>
      </c>
      <c r="F93" s="5" t="s">
        <v>640</v>
      </c>
      <c r="G93" s="5" t="str">
        <f>VLOOKUP(A93,'[1]2019'!$B$2:$S$293,18,0)</f>
        <v>-</v>
      </c>
      <c r="H93" s="9" t="s">
        <v>491</v>
      </c>
      <c r="I93" s="7">
        <v>43510</v>
      </c>
      <c r="J93" s="4">
        <v>317</v>
      </c>
      <c r="K93" s="7">
        <v>43830</v>
      </c>
      <c r="L93" s="36">
        <v>3</v>
      </c>
      <c r="M93" s="39">
        <v>43921</v>
      </c>
      <c r="N93" s="37">
        <v>63600000</v>
      </c>
      <c r="O93" s="38">
        <f>VLOOKUP(A93,'[2]2019'!$A$2:$Q$285,17,0)</f>
        <v>18000000</v>
      </c>
      <c r="P93" s="38">
        <v>81600000</v>
      </c>
      <c r="Q93" s="38" t="s">
        <v>612</v>
      </c>
      <c r="R93" s="26" t="s">
        <v>923</v>
      </c>
    </row>
    <row r="94" spans="1:18" s="35" customFormat="1" ht="30" x14ac:dyDescent="0.25">
      <c r="A94" s="2">
        <v>93</v>
      </c>
      <c r="B94" s="36">
        <v>2019</v>
      </c>
      <c r="C94" s="5" t="s">
        <v>617</v>
      </c>
      <c r="D94" s="4" t="s">
        <v>95</v>
      </c>
      <c r="E94" s="5" t="s">
        <v>817</v>
      </c>
      <c r="F94" s="5" t="s">
        <v>331</v>
      </c>
      <c r="G94" s="5" t="str">
        <f>VLOOKUP(A94,'[1]2019'!$B$2:$S$293,18,0)</f>
        <v>-</v>
      </c>
      <c r="H94" s="9" t="s">
        <v>536</v>
      </c>
      <c r="I94" s="7">
        <v>43509</v>
      </c>
      <c r="J94" s="4">
        <v>318</v>
      </c>
      <c r="K94" s="7">
        <v>43830</v>
      </c>
      <c r="L94" s="36">
        <v>3</v>
      </c>
      <c r="M94" s="39">
        <v>43921</v>
      </c>
      <c r="N94" s="37">
        <v>31800000</v>
      </c>
      <c r="O94" s="38">
        <f>VLOOKUP(A94,'[2]2019'!$A$2:$Q$285,17,0)</f>
        <v>9000000</v>
      </c>
      <c r="P94" s="38">
        <v>40800000</v>
      </c>
      <c r="Q94" s="38" t="s">
        <v>612</v>
      </c>
      <c r="R94" s="26" t="s">
        <v>924</v>
      </c>
    </row>
    <row r="95" spans="1:18" s="35" customFormat="1" ht="51" x14ac:dyDescent="0.25">
      <c r="A95" s="2">
        <v>94</v>
      </c>
      <c r="B95" s="36">
        <v>2019</v>
      </c>
      <c r="C95" s="5" t="s">
        <v>618</v>
      </c>
      <c r="D95" s="4" t="s">
        <v>96</v>
      </c>
      <c r="E95" s="5" t="s">
        <v>332</v>
      </c>
      <c r="F95" s="5" t="s">
        <v>640</v>
      </c>
      <c r="G95" s="5" t="str">
        <f>VLOOKUP(A95,'[1]2019'!$B$2:$S$293,18,0)</f>
        <v>-</v>
      </c>
      <c r="H95" s="9" t="s">
        <v>526</v>
      </c>
      <c r="I95" s="7">
        <v>43509</v>
      </c>
      <c r="J95" s="4">
        <v>318</v>
      </c>
      <c r="K95" s="7">
        <v>43830</v>
      </c>
      <c r="L95" s="36" t="e">
        <v>#N/A</v>
      </c>
      <c r="M95" s="36" t="e">
        <v>#N/A</v>
      </c>
      <c r="N95" s="37">
        <v>63600000</v>
      </c>
      <c r="O95" s="38">
        <f>VLOOKUP(A95,'[2]2019'!$A$2:$Q$285,17,0)</f>
        <v>0</v>
      </c>
      <c r="P95" s="38">
        <v>63600000</v>
      </c>
      <c r="Q95" s="38" t="s">
        <v>613</v>
      </c>
      <c r="R95" s="26" t="s">
        <v>925</v>
      </c>
    </row>
    <row r="96" spans="1:18" s="35" customFormat="1" ht="51" x14ac:dyDescent="0.25">
      <c r="A96" s="2">
        <v>95</v>
      </c>
      <c r="B96" s="36">
        <v>2019</v>
      </c>
      <c r="C96" s="5" t="s">
        <v>618</v>
      </c>
      <c r="D96" s="4" t="s">
        <v>97</v>
      </c>
      <c r="E96" s="5" t="s">
        <v>818</v>
      </c>
      <c r="F96" s="5" t="s">
        <v>333</v>
      </c>
      <c r="G96" s="5" t="str">
        <f>VLOOKUP(A96,'[1]2019'!$B$2:$S$293,18,0)</f>
        <v>-</v>
      </c>
      <c r="H96" s="9" t="s">
        <v>537</v>
      </c>
      <c r="I96" s="7">
        <v>43510</v>
      </c>
      <c r="J96" s="4">
        <v>317</v>
      </c>
      <c r="K96" s="7">
        <v>43830</v>
      </c>
      <c r="L96" s="36" t="e">
        <v>#N/A</v>
      </c>
      <c r="M96" s="36" t="e">
        <v>#N/A</v>
      </c>
      <c r="N96" s="37">
        <v>66780000</v>
      </c>
      <c r="O96" s="38">
        <f>VLOOKUP(A96,'[2]2019'!$A$2:$Q$285,17,0)</f>
        <v>0</v>
      </c>
      <c r="P96" s="38">
        <v>66780000</v>
      </c>
      <c r="Q96" s="38" t="s">
        <v>614</v>
      </c>
      <c r="R96" s="26" t="s">
        <v>926</v>
      </c>
    </row>
    <row r="97" spans="1:18" s="35" customFormat="1" ht="30" x14ac:dyDescent="0.25">
      <c r="A97" s="2">
        <v>96</v>
      </c>
      <c r="B97" s="36">
        <v>2019</v>
      </c>
      <c r="C97" s="5" t="s">
        <v>618</v>
      </c>
      <c r="D97" s="4" t="s">
        <v>98</v>
      </c>
      <c r="E97" s="5" t="s">
        <v>334</v>
      </c>
      <c r="F97" s="5" t="s">
        <v>640</v>
      </c>
      <c r="G97" s="5" t="str">
        <f>VLOOKUP(A97,'[1]2019'!$B$2:$S$293,18,0)</f>
        <v>-</v>
      </c>
      <c r="H97" s="9" t="s">
        <v>538</v>
      </c>
      <c r="I97" s="7">
        <v>43510</v>
      </c>
      <c r="J97" s="4">
        <v>317</v>
      </c>
      <c r="K97" s="7">
        <v>43830</v>
      </c>
      <c r="L97" s="36">
        <v>3</v>
      </c>
      <c r="M97" s="39">
        <v>43921</v>
      </c>
      <c r="N97" s="37">
        <v>63400000</v>
      </c>
      <c r="O97" s="38">
        <f>VLOOKUP(A97,'[2]2019'!$A$2:$Q$285,17,0)</f>
        <v>18000000</v>
      </c>
      <c r="P97" s="38">
        <v>81400000</v>
      </c>
      <c r="Q97" s="38" t="s">
        <v>612</v>
      </c>
      <c r="R97" s="26" t="s">
        <v>927</v>
      </c>
    </row>
    <row r="98" spans="1:18" s="35" customFormat="1" ht="51" x14ac:dyDescent="0.25">
      <c r="A98" s="2">
        <v>97</v>
      </c>
      <c r="B98" s="36">
        <v>2019</v>
      </c>
      <c r="C98" s="5" t="s">
        <v>618</v>
      </c>
      <c r="D98" s="4" t="s">
        <v>99</v>
      </c>
      <c r="E98" s="5" t="s">
        <v>623</v>
      </c>
      <c r="F98" s="5" t="s">
        <v>837</v>
      </c>
      <c r="G98" s="5" t="str">
        <f>VLOOKUP(A98,'[1]2019'!$B$2:$S$293,18,0)</f>
        <v>-</v>
      </c>
      <c r="H98" s="9" t="s">
        <v>539</v>
      </c>
      <c r="I98" s="7">
        <v>43510</v>
      </c>
      <c r="J98" s="4">
        <v>317</v>
      </c>
      <c r="K98" s="7">
        <v>43830</v>
      </c>
      <c r="L98" s="36">
        <v>3</v>
      </c>
      <c r="M98" s="39">
        <v>43921</v>
      </c>
      <c r="N98" s="37">
        <v>52833333</v>
      </c>
      <c r="O98" s="38">
        <f>VLOOKUP(A98,'[2]2019'!$A$2:$Q$285,17,0)</f>
        <v>15000000</v>
      </c>
      <c r="P98" s="38">
        <v>67833333</v>
      </c>
      <c r="Q98" s="38" t="s">
        <v>612</v>
      </c>
      <c r="R98" s="26" t="s">
        <v>928</v>
      </c>
    </row>
    <row r="99" spans="1:18" s="35" customFormat="1" ht="30" x14ac:dyDescent="0.25">
      <c r="A99" s="2">
        <v>98</v>
      </c>
      <c r="B99" s="36">
        <v>2019</v>
      </c>
      <c r="C99" s="5" t="s">
        <v>618</v>
      </c>
      <c r="D99" s="4" t="s">
        <v>100</v>
      </c>
      <c r="E99" s="5" t="s">
        <v>335</v>
      </c>
      <c r="F99" s="5" t="s">
        <v>640</v>
      </c>
      <c r="G99" s="5" t="str">
        <f>VLOOKUP(A99,'[1]2019'!$B$2:$S$293,18,0)</f>
        <v>-</v>
      </c>
      <c r="H99" s="9" t="s">
        <v>491</v>
      </c>
      <c r="I99" s="7">
        <v>43509</v>
      </c>
      <c r="J99" s="4">
        <v>317</v>
      </c>
      <c r="K99" s="7">
        <v>43830</v>
      </c>
      <c r="L99" s="36" t="e">
        <v>#N/A</v>
      </c>
      <c r="M99" s="36" t="e">
        <v>#N/A</v>
      </c>
      <c r="N99" s="37">
        <v>63600000</v>
      </c>
      <c r="O99" s="38">
        <f>VLOOKUP(A99,'[2]2019'!$A$2:$Q$285,17,0)</f>
        <v>0</v>
      </c>
      <c r="P99" s="38">
        <v>63600000</v>
      </c>
      <c r="Q99" s="38" t="s">
        <v>613</v>
      </c>
      <c r="R99" s="26" t="s">
        <v>929</v>
      </c>
    </row>
    <row r="100" spans="1:18" s="35" customFormat="1" ht="30" x14ac:dyDescent="0.25">
      <c r="A100" s="2">
        <v>100</v>
      </c>
      <c r="B100" s="36">
        <v>2019</v>
      </c>
      <c r="C100" s="5" t="s">
        <v>618</v>
      </c>
      <c r="D100" s="4" t="s">
        <v>101</v>
      </c>
      <c r="E100" s="5" t="s">
        <v>626</v>
      </c>
      <c r="F100" s="5" t="s">
        <v>336</v>
      </c>
      <c r="G100" s="5" t="str">
        <f>VLOOKUP(A100,'[1]2019'!$B$2:$S$293,18,0)</f>
        <v>-</v>
      </c>
      <c r="H100" s="9" t="s">
        <v>540</v>
      </c>
      <c r="I100" s="7">
        <v>43510</v>
      </c>
      <c r="J100" s="4">
        <v>319</v>
      </c>
      <c r="K100" s="7">
        <v>43830</v>
      </c>
      <c r="L100" s="36" t="e">
        <v>#N/A</v>
      </c>
      <c r="M100" s="36" t="e">
        <v>#N/A</v>
      </c>
      <c r="N100" s="37">
        <v>75260000</v>
      </c>
      <c r="O100" s="38">
        <f>VLOOKUP(A100,'[2]2019'!$A$2:$Q$285,17,0)</f>
        <v>0</v>
      </c>
      <c r="P100" s="38">
        <v>75260000</v>
      </c>
      <c r="Q100" s="38" t="s">
        <v>613</v>
      </c>
      <c r="R100" s="26" t="s">
        <v>930</v>
      </c>
    </row>
    <row r="101" spans="1:18" s="35" customFormat="1" ht="38.25" x14ac:dyDescent="0.25">
      <c r="A101" s="2">
        <v>101</v>
      </c>
      <c r="B101" s="36">
        <v>2019</v>
      </c>
      <c r="C101" s="5" t="s">
        <v>618</v>
      </c>
      <c r="D101" s="4" t="s">
        <v>102</v>
      </c>
      <c r="E101" s="5" t="s">
        <v>337</v>
      </c>
      <c r="F101" s="5" t="s">
        <v>640</v>
      </c>
      <c r="G101" s="5" t="str">
        <f>VLOOKUP(A101,'[1]2019'!$B$2:$S$293,18,0)</f>
        <v>-</v>
      </c>
      <c r="H101" s="9" t="s">
        <v>541</v>
      </c>
      <c r="I101" s="7">
        <v>43510</v>
      </c>
      <c r="J101" s="4">
        <v>317</v>
      </c>
      <c r="K101" s="7">
        <v>43830</v>
      </c>
      <c r="L101" s="36" t="e">
        <v>#N/A</v>
      </c>
      <c r="M101" s="36" t="e">
        <v>#N/A</v>
      </c>
      <c r="N101" s="37">
        <v>67626667</v>
      </c>
      <c r="O101" s="38">
        <f>VLOOKUP(A101,'[2]2019'!$A$2:$Q$285,17,0)</f>
        <v>0</v>
      </c>
      <c r="P101" s="38">
        <v>67626667</v>
      </c>
      <c r="Q101" s="38" t="s">
        <v>613</v>
      </c>
      <c r="R101" s="26" t="s">
        <v>931</v>
      </c>
    </row>
    <row r="102" spans="1:18" s="35" customFormat="1" ht="30" x14ac:dyDescent="0.25">
      <c r="A102" s="2">
        <v>102</v>
      </c>
      <c r="B102" s="36">
        <v>2019</v>
      </c>
      <c r="C102" s="5" t="s">
        <v>618</v>
      </c>
      <c r="D102" s="4" t="s">
        <v>103</v>
      </c>
      <c r="E102" s="5" t="s">
        <v>338</v>
      </c>
      <c r="F102" s="5" t="s">
        <v>640</v>
      </c>
      <c r="G102" s="5" t="str">
        <f>VLOOKUP(A102,'[1]2019'!$B$2:$S$293,18,0)</f>
        <v>-</v>
      </c>
      <c r="H102" s="9" t="s">
        <v>542</v>
      </c>
      <c r="I102" s="7">
        <v>43509</v>
      </c>
      <c r="J102" s="4">
        <v>318</v>
      </c>
      <c r="K102" s="7">
        <v>43830</v>
      </c>
      <c r="L102" s="36" t="e">
        <v>#N/A</v>
      </c>
      <c r="M102" s="36" t="e">
        <v>#N/A</v>
      </c>
      <c r="N102" s="37">
        <v>63600000</v>
      </c>
      <c r="O102" s="38">
        <f>VLOOKUP(A102,'[2]2019'!$A$2:$Q$285,17,0)</f>
        <v>0</v>
      </c>
      <c r="P102" s="38">
        <v>63600000</v>
      </c>
      <c r="Q102" s="38" t="s">
        <v>613</v>
      </c>
      <c r="R102" s="26" t="s">
        <v>932</v>
      </c>
    </row>
    <row r="103" spans="1:18" s="35" customFormat="1" ht="30" x14ac:dyDescent="0.25">
      <c r="A103" s="2">
        <v>103</v>
      </c>
      <c r="B103" s="36">
        <v>2019</v>
      </c>
      <c r="C103" s="5" t="s">
        <v>618</v>
      </c>
      <c r="D103" s="4" t="s">
        <v>104</v>
      </c>
      <c r="E103" s="5" t="s">
        <v>346</v>
      </c>
      <c r="F103" s="5" t="s">
        <v>339</v>
      </c>
      <c r="G103" s="5" t="str">
        <f>VLOOKUP(A103,'[1]2019'!$B$2:$S$293,18,0)</f>
        <v>-</v>
      </c>
      <c r="H103" s="9" t="s">
        <v>543</v>
      </c>
      <c r="I103" s="7">
        <v>43511</v>
      </c>
      <c r="J103" s="4">
        <v>316</v>
      </c>
      <c r="K103" s="7">
        <v>43838</v>
      </c>
      <c r="L103" s="36" t="e">
        <v>#N/A</v>
      </c>
      <c r="M103" s="36" t="e">
        <v>#N/A</v>
      </c>
      <c r="N103" s="37">
        <v>58116667</v>
      </c>
      <c r="O103" s="38">
        <f>VLOOKUP(A103,'[2]2019'!$A$2:$Q$285,17,0)</f>
        <v>0</v>
      </c>
      <c r="P103" s="38">
        <v>58116667</v>
      </c>
      <c r="Q103" s="38" t="s">
        <v>613</v>
      </c>
      <c r="R103" s="26" t="s">
        <v>933</v>
      </c>
    </row>
    <row r="104" spans="1:18" s="35" customFormat="1" ht="51" x14ac:dyDescent="0.25">
      <c r="A104" s="2">
        <v>104</v>
      </c>
      <c r="B104" s="36">
        <v>2019</v>
      </c>
      <c r="C104" s="5" t="s">
        <v>618</v>
      </c>
      <c r="D104" s="4" t="s">
        <v>105</v>
      </c>
      <c r="E104" s="5" t="s">
        <v>340</v>
      </c>
      <c r="F104" s="5" t="s">
        <v>640</v>
      </c>
      <c r="G104" s="5" t="str">
        <f>VLOOKUP(A104,'[1]2019'!$B$2:$S$293,18,0)</f>
        <v>-</v>
      </c>
      <c r="H104" s="9" t="s">
        <v>544</v>
      </c>
      <c r="I104" s="7">
        <v>43509</v>
      </c>
      <c r="J104" s="4">
        <v>318</v>
      </c>
      <c r="K104" s="7">
        <v>43830</v>
      </c>
      <c r="L104" s="36">
        <v>2</v>
      </c>
      <c r="M104" s="39">
        <v>43890</v>
      </c>
      <c r="N104" s="37">
        <v>67839994</v>
      </c>
      <c r="O104" s="38">
        <f>VLOOKUP(A104,'[2]2019'!$A$2:$Q$285,17,0)</f>
        <v>12800000</v>
      </c>
      <c r="P104" s="38">
        <v>80639994</v>
      </c>
      <c r="Q104" s="38" t="s">
        <v>613</v>
      </c>
      <c r="R104" s="26" t="s">
        <v>933</v>
      </c>
    </row>
    <row r="105" spans="1:18" s="35" customFormat="1" ht="30" x14ac:dyDescent="0.25">
      <c r="A105" s="2">
        <v>105</v>
      </c>
      <c r="B105" s="36">
        <v>2019</v>
      </c>
      <c r="C105" s="5" t="s">
        <v>618</v>
      </c>
      <c r="D105" s="4" t="s">
        <v>106</v>
      </c>
      <c r="E105" s="5" t="s">
        <v>341</v>
      </c>
      <c r="F105" s="5" t="s">
        <v>640</v>
      </c>
      <c r="G105" s="5" t="str">
        <f>VLOOKUP(A105,'[1]2019'!$B$2:$S$293,18,0)</f>
        <v>-</v>
      </c>
      <c r="H105" s="9" t="s">
        <v>538</v>
      </c>
      <c r="I105" s="7">
        <v>43511</v>
      </c>
      <c r="J105" s="4">
        <v>316</v>
      </c>
      <c r="K105" s="7">
        <v>43830</v>
      </c>
      <c r="L105" s="36" t="e">
        <v>#N/A</v>
      </c>
      <c r="M105" s="36" t="e">
        <v>#N/A</v>
      </c>
      <c r="N105" s="37">
        <v>63400000</v>
      </c>
      <c r="O105" s="38">
        <f>VLOOKUP(A105,'[2]2019'!$A$2:$Q$285,17,0)</f>
        <v>0</v>
      </c>
      <c r="P105" s="38">
        <v>63400000</v>
      </c>
      <c r="Q105" s="38" t="s">
        <v>613</v>
      </c>
      <c r="R105" s="26" t="s">
        <v>934</v>
      </c>
    </row>
    <row r="106" spans="1:18" s="35" customFormat="1" ht="30" x14ac:dyDescent="0.25">
      <c r="A106" s="2">
        <v>106</v>
      </c>
      <c r="B106" s="36">
        <v>2019</v>
      </c>
      <c r="C106" s="5" t="s">
        <v>618</v>
      </c>
      <c r="D106" s="4" t="s">
        <v>107</v>
      </c>
      <c r="E106" s="5" t="s">
        <v>342</v>
      </c>
      <c r="F106" s="5" t="s">
        <v>640</v>
      </c>
      <c r="G106" s="5" t="str">
        <f>VLOOKUP(A106,'[1]2019'!$B$2:$S$293,18,0)</f>
        <v>-</v>
      </c>
      <c r="H106" s="9" t="s">
        <v>545</v>
      </c>
      <c r="I106" s="7">
        <v>43510</v>
      </c>
      <c r="J106" s="4">
        <v>317</v>
      </c>
      <c r="K106" s="7">
        <v>43830</v>
      </c>
      <c r="L106" s="36">
        <v>3</v>
      </c>
      <c r="M106" s="39">
        <v>43921</v>
      </c>
      <c r="N106" s="37">
        <v>63600000</v>
      </c>
      <c r="O106" s="38">
        <f>VLOOKUP(A106,'[2]2019'!$A$2:$Q$285,17,0)</f>
        <v>18000000</v>
      </c>
      <c r="P106" s="38">
        <v>81600000</v>
      </c>
      <c r="Q106" s="38" t="s">
        <v>612</v>
      </c>
      <c r="R106" s="26" t="s">
        <v>934</v>
      </c>
    </row>
    <row r="107" spans="1:18" s="35" customFormat="1" ht="30" x14ac:dyDescent="0.25">
      <c r="A107" s="2">
        <v>107</v>
      </c>
      <c r="B107" s="36">
        <v>2019</v>
      </c>
      <c r="C107" s="5" t="s">
        <v>617</v>
      </c>
      <c r="D107" s="4" t="s">
        <v>108</v>
      </c>
      <c r="E107" s="5" t="s">
        <v>343</v>
      </c>
      <c r="F107" s="5" t="s">
        <v>640</v>
      </c>
      <c r="G107" s="5" t="str">
        <f>VLOOKUP(A107,'[1]2019'!$B$2:$S$293,18,0)</f>
        <v>-</v>
      </c>
      <c r="H107" s="9" t="s">
        <v>546</v>
      </c>
      <c r="I107" s="7">
        <v>43510</v>
      </c>
      <c r="J107" s="4">
        <v>317</v>
      </c>
      <c r="K107" s="7">
        <v>43830</v>
      </c>
      <c r="L107" s="36">
        <v>4</v>
      </c>
      <c r="M107" s="39">
        <v>43951</v>
      </c>
      <c r="N107" s="37">
        <v>36040000</v>
      </c>
      <c r="O107" s="38">
        <f>VLOOKUP(A107,'[2]2019'!$A$2:$Q$285,17,0)</f>
        <v>13600000</v>
      </c>
      <c r="P107" s="38">
        <v>49640000</v>
      </c>
      <c r="Q107" s="38" t="s">
        <v>612</v>
      </c>
      <c r="R107" s="26" t="s">
        <v>935</v>
      </c>
    </row>
    <row r="108" spans="1:18" s="35" customFormat="1" ht="30" x14ac:dyDescent="0.25">
      <c r="A108" s="2">
        <v>108</v>
      </c>
      <c r="B108" s="36">
        <v>2019</v>
      </c>
      <c r="C108" s="5" t="s">
        <v>617</v>
      </c>
      <c r="D108" s="4" t="s">
        <v>109</v>
      </c>
      <c r="E108" s="5" t="s">
        <v>344</v>
      </c>
      <c r="F108" s="5" t="s">
        <v>640</v>
      </c>
      <c r="G108" s="5" t="str">
        <f>VLOOKUP(A108,'[1]2019'!$B$2:$S$293,18,0)</f>
        <v>-</v>
      </c>
      <c r="H108" s="9" t="s">
        <v>513</v>
      </c>
      <c r="I108" s="7">
        <v>43511</v>
      </c>
      <c r="J108" s="4">
        <v>316</v>
      </c>
      <c r="K108" s="7">
        <v>43830</v>
      </c>
      <c r="L108" s="36">
        <v>3</v>
      </c>
      <c r="M108" s="39">
        <v>43921</v>
      </c>
      <c r="N108" s="37">
        <v>23173333</v>
      </c>
      <c r="O108" s="38">
        <f>VLOOKUP(A108,'[2]2019'!$A$2:$Q$285,17,0)</f>
        <v>6600000</v>
      </c>
      <c r="P108" s="38">
        <v>29773333</v>
      </c>
      <c r="Q108" s="38" t="s">
        <v>612</v>
      </c>
      <c r="R108" s="26" t="s">
        <v>936</v>
      </c>
    </row>
    <row r="109" spans="1:18" s="35" customFormat="1" ht="30" x14ac:dyDescent="0.25">
      <c r="A109" s="2">
        <v>109</v>
      </c>
      <c r="B109" s="36">
        <v>2019</v>
      </c>
      <c r="C109" s="5" t="s">
        <v>618</v>
      </c>
      <c r="D109" s="4" t="s">
        <v>110</v>
      </c>
      <c r="E109" s="5" t="s">
        <v>345</v>
      </c>
      <c r="F109" s="5" t="s">
        <v>640</v>
      </c>
      <c r="G109" s="5" t="str">
        <f>VLOOKUP(A109,'[1]2019'!$B$2:$S$293,18,0)</f>
        <v>-</v>
      </c>
      <c r="H109" s="9" t="s">
        <v>547</v>
      </c>
      <c r="I109" s="7">
        <v>43514</v>
      </c>
      <c r="J109" s="4">
        <v>313</v>
      </c>
      <c r="K109" s="7">
        <v>43830</v>
      </c>
      <c r="L109" s="36" t="e">
        <v>#N/A</v>
      </c>
      <c r="M109" s="36" t="e">
        <v>#N/A</v>
      </c>
      <c r="N109" s="37">
        <v>47993333</v>
      </c>
      <c r="O109" s="38">
        <f>VLOOKUP(A109,'[2]2019'!$A$2:$Q$285,17,0)</f>
        <v>0</v>
      </c>
      <c r="P109" s="38">
        <v>47993333</v>
      </c>
      <c r="Q109" s="38" t="s">
        <v>613</v>
      </c>
      <c r="R109" s="26" t="s">
        <v>937</v>
      </c>
    </row>
    <row r="110" spans="1:18" s="35" customFormat="1" ht="51" x14ac:dyDescent="0.25">
      <c r="A110" s="2">
        <v>110</v>
      </c>
      <c r="B110" s="36">
        <v>2019</v>
      </c>
      <c r="C110" s="5" t="s">
        <v>618</v>
      </c>
      <c r="D110" s="4" t="s">
        <v>111</v>
      </c>
      <c r="E110" s="5" t="s">
        <v>624</v>
      </c>
      <c r="F110" s="5" t="s">
        <v>346</v>
      </c>
      <c r="G110" s="5">
        <f>VLOOKUP(A110,'[1]2019'!$B$2:$S$293,18,0)</f>
        <v>0</v>
      </c>
      <c r="H110" s="9" t="s">
        <v>526</v>
      </c>
      <c r="I110" s="7">
        <v>43511</v>
      </c>
      <c r="J110" s="4">
        <v>316</v>
      </c>
      <c r="K110" s="7">
        <v>43830</v>
      </c>
      <c r="L110" s="36" t="e">
        <v>#N/A</v>
      </c>
      <c r="M110" s="36" t="e">
        <v>#N/A</v>
      </c>
      <c r="N110" s="37">
        <v>63200000</v>
      </c>
      <c r="O110" s="38">
        <f>VLOOKUP(A110,'[2]2019'!$A$2:$Q$285,17,0)</f>
        <v>0</v>
      </c>
      <c r="P110" s="38">
        <v>63200000</v>
      </c>
      <c r="Q110" s="38" t="s">
        <v>614</v>
      </c>
      <c r="R110" s="26" t="s">
        <v>938</v>
      </c>
    </row>
    <row r="111" spans="1:18" s="35" customFormat="1" ht="30" x14ac:dyDescent="0.25">
      <c r="A111" s="2">
        <v>111</v>
      </c>
      <c r="B111" s="36">
        <v>2019</v>
      </c>
      <c r="C111" s="5" t="s">
        <v>618</v>
      </c>
      <c r="D111" s="4" t="s">
        <v>112</v>
      </c>
      <c r="E111" s="5" t="s">
        <v>347</v>
      </c>
      <c r="F111" s="5" t="s">
        <v>640</v>
      </c>
      <c r="G111" s="5" t="str">
        <f>VLOOKUP(A111,'[1]2019'!$B$2:$S$293,18,0)</f>
        <v>-</v>
      </c>
      <c r="H111" s="9" t="s">
        <v>548</v>
      </c>
      <c r="I111" s="7">
        <v>43511</v>
      </c>
      <c r="J111" s="4">
        <v>316</v>
      </c>
      <c r="K111" s="7">
        <v>43830</v>
      </c>
      <c r="L111" s="36">
        <v>3</v>
      </c>
      <c r="M111" s="39">
        <v>43921</v>
      </c>
      <c r="N111" s="37">
        <v>48453333</v>
      </c>
      <c r="O111" s="38">
        <f>VLOOKUP(A111,'[2]2019'!$A$2:$Q$285,17,0)</f>
        <v>13800000</v>
      </c>
      <c r="P111" s="38">
        <v>62253333</v>
      </c>
      <c r="Q111" s="38" t="s">
        <v>612</v>
      </c>
      <c r="R111" s="26" t="s">
        <v>933</v>
      </c>
    </row>
    <row r="112" spans="1:18" s="35" customFormat="1" ht="30" x14ac:dyDescent="0.25">
      <c r="A112" s="2">
        <v>112</v>
      </c>
      <c r="B112" s="36">
        <v>2019</v>
      </c>
      <c r="C112" s="5" t="s">
        <v>617</v>
      </c>
      <c r="D112" s="4" t="s">
        <v>113</v>
      </c>
      <c r="E112" s="5" t="s">
        <v>348</v>
      </c>
      <c r="F112" s="5" t="s">
        <v>640</v>
      </c>
      <c r="G112" s="5" t="str">
        <f>VLOOKUP(A112,'[1]2019'!$B$2:$S$293,18,0)</f>
        <v>-</v>
      </c>
      <c r="H112" s="9" t="s">
        <v>533</v>
      </c>
      <c r="I112" s="7">
        <v>43511</v>
      </c>
      <c r="J112" s="4">
        <v>316</v>
      </c>
      <c r="K112" s="7">
        <v>43830</v>
      </c>
      <c r="L112" s="36">
        <v>3</v>
      </c>
      <c r="M112" s="39">
        <v>43921</v>
      </c>
      <c r="N112" s="37">
        <v>23246667</v>
      </c>
      <c r="O112" s="38">
        <f>VLOOKUP(A112,'[2]2019'!$A$2:$Q$285,17,0)</f>
        <v>6600000</v>
      </c>
      <c r="P112" s="38">
        <v>29846667</v>
      </c>
      <c r="Q112" s="38" t="s">
        <v>612</v>
      </c>
      <c r="R112" s="26" t="s">
        <v>939</v>
      </c>
    </row>
    <row r="113" spans="1:18" s="35" customFormat="1" ht="38.25" x14ac:dyDescent="0.25">
      <c r="A113" s="2">
        <v>113</v>
      </c>
      <c r="B113" s="36">
        <v>2019</v>
      </c>
      <c r="C113" s="5" t="s">
        <v>618</v>
      </c>
      <c r="D113" s="4" t="s">
        <v>114</v>
      </c>
      <c r="E113" s="5" t="s">
        <v>349</v>
      </c>
      <c r="F113" s="5" t="s">
        <v>640</v>
      </c>
      <c r="G113" s="5" t="str">
        <f>VLOOKUP(A113,'[1]2019'!$B$2:$S$293,18,0)</f>
        <v>-</v>
      </c>
      <c r="H113" s="9" t="s">
        <v>515</v>
      </c>
      <c r="I113" s="7">
        <v>43515</v>
      </c>
      <c r="J113" s="4">
        <v>312</v>
      </c>
      <c r="K113" s="7">
        <v>43830</v>
      </c>
      <c r="L113" s="36" t="e">
        <v>#N/A</v>
      </c>
      <c r="M113" s="36" t="e">
        <v>#N/A</v>
      </c>
      <c r="N113" s="37">
        <v>48606666</v>
      </c>
      <c r="O113" s="38">
        <f>VLOOKUP(A113,'[2]2019'!$A$2:$Q$285,17,0)</f>
        <v>0</v>
      </c>
      <c r="P113" s="38">
        <v>48606666</v>
      </c>
      <c r="Q113" s="38" t="s">
        <v>613</v>
      </c>
      <c r="R113" s="26" t="s">
        <v>940</v>
      </c>
    </row>
    <row r="114" spans="1:18" s="35" customFormat="1" ht="30" x14ac:dyDescent="0.25">
      <c r="A114" s="2">
        <v>114</v>
      </c>
      <c r="B114" s="36">
        <v>2019</v>
      </c>
      <c r="C114" s="5" t="s">
        <v>618</v>
      </c>
      <c r="D114" s="4" t="s">
        <v>115</v>
      </c>
      <c r="E114" s="5" t="s">
        <v>350</v>
      </c>
      <c r="F114" s="5" t="s">
        <v>640</v>
      </c>
      <c r="G114" s="5" t="str">
        <f>VLOOKUP(A114,'[1]2019'!$B$2:$S$293,18,0)</f>
        <v>-</v>
      </c>
      <c r="H114" s="9" t="s">
        <v>491</v>
      </c>
      <c r="I114" s="7">
        <v>43511</v>
      </c>
      <c r="J114" s="4">
        <v>316</v>
      </c>
      <c r="K114" s="7">
        <v>43830</v>
      </c>
      <c r="L114" s="36">
        <v>3</v>
      </c>
      <c r="M114" s="39">
        <v>43921</v>
      </c>
      <c r="N114" s="37">
        <v>63200000</v>
      </c>
      <c r="O114" s="38">
        <f>VLOOKUP(A114,'[2]2019'!$A$2:$Q$285,17,0)</f>
        <v>18000000</v>
      </c>
      <c r="P114" s="38">
        <v>81200000</v>
      </c>
      <c r="Q114" s="38" t="s">
        <v>612</v>
      </c>
      <c r="R114" s="26" t="s">
        <v>941</v>
      </c>
    </row>
    <row r="115" spans="1:18" s="35" customFormat="1" ht="30" x14ac:dyDescent="0.25">
      <c r="A115" s="2">
        <v>115</v>
      </c>
      <c r="B115" s="36">
        <v>2019</v>
      </c>
      <c r="C115" s="5" t="s">
        <v>618</v>
      </c>
      <c r="D115" s="4" t="s">
        <v>116</v>
      </c>
      <c r="E115" s="5" t="s">
        <v>351</v>
      </c>
      <c r="F115" s="5" t="s">
        <v>640</v>
      </c>
      <c r="G115" s="5" t="str">
        <f>VLOOKUP(A115,'[1]2019'!$B$2:$S$293,18,0)</f>
        <v>-</v>
      </c>
      <c r="H115" s="9" t="s">
        <v>549</v>
      </c>
      <c r="I115" s="7">
        <v>43511</v>
      </c>
      <c r="J115" s="4">
        <v>316</v>
      </c>
      <c r="K115" s="7">
        <v>43837</v>
      </c>
      <c r="L115" s="36">
        <v>2</v>
      </c>
      <c r="M115" s="39">
        <v>43900</v>
      </c>
      <c r="N115" s="37">
        <v>60040000</v>
      </c>
      <c r="O115" s="38">
        <f>VLOOKUP(A115,'[2]2019'!$A$2:$Q$285,17,0)</f>
        <v>11400000</v>
      </c>
      <c r="P115" s="38">
        <v>71440000</v>
      </c>
      <c r="Q115" s="38" t="s">
        <v>612</v>
      </c>
      <c r="R115" s="26" t="s">
        <v>942</v>
      </c>
    </row>
    <row r="116" spans="1:18" s="35" customFormat="1" ht="30" x14ac:dyDescent="0.25">
      <c r="A116" s="2">
        <v>116</v>
      </c>
      <c r="B116" s="36">
        <v>2019</v>
      </c>
      <c r="C116" s="5" t="s">
        <v>618</v>
      </c>
      <c r="D116" s="4" t="s">
        <v>117</v>
      </c>
      <c r="E116" s="5" t="s">
        <v>352</v>
      </c>
      <c r="F116" s="5" t="s">
        <v>640</v>
      </c>
      <c r="G116" s="5" t="str">
        <f>VLOOKUP(A116,'[1]2019'!$B$2:$S$293,18,0)</f>
        <v>-</v>
      </c>
      <c r="H116" s="9" t="s">
        <v>512</v>
      </c>
      <c r="I116" s="7">
        <v>43511</v>
      </c>
      <c r="J116" s="4">
        <v>316</v>
      </c>
      <c r="K116" s="7">
        <v>43830</v>
      </c>
      <c r="L116" s="36" t="e">
        <v>#N/A</v>
      </c>
      <c r="M116" s="36" t="e">
        <v>#N/A</v>
      </c>
      <c r="N116" s="37">
        <v>67413333</v>
      </c>
      <c r="O116" s="38">
        <f>VLOOKUP(A116,'[2]2019'!$A$2:$Q$285,17,0)</f>
        <v>0</v>
      </c>
      <c r="P116" s="38">
        <v>67413333</v>
      </c>
      <c r="Q116" s="38" t="s">
        <v>613</v>
      </c>
      <c r="R116" s="26" t="s">
        <v>943</v>
      </c>
    </row>
    <row r="117" spans="1:18" s="35" customFormat="1" ht="30" x14ac:dyDescent="0.25">
      <c r="A117" s="2">
        <v>117</v>
      </c>
      <c r="B117" s="36">
        <v>2019</v>
      </c>
      <c r="C117" s="5" t="s">
        <v>618</v>
      </c>
      <c r="D117" s="4" t="s">
        <v>118</v>
      </c>
      <c r="E117" s="5" t="s">
        <v>353</v>
      </c>
      <c r="F117" s="5" t="s">
        <v>640</v>
      </c>
      <c r="G117" s="5" t="str">
        <f>VLOOKUP(A117,'[1]2019'!$B$2:$S$293,18,0)</f>
        <v>-</v>
      </c>
      <c r="H117" s="9" t="s">
        <v>550</v>
      </c>
      <c r="I117" s="7">
        <v>43530</v>
      </c>
      <c r="J117" s="4">
        <v>295</v>
      </c>
      <c r="K117" s="7">
        <v>43830</v>
      </c>
      <c r="L117" s="36" t="e">
        <v>#N/A</v>
      </c>
      <c r="M117" s="36" t="e">
        <v>#N/A</v>
      </c>
      <c r="N117" s="37">
        <v>63000000</v>
      </c>
      <c r="O117" s="38">
        <f>VLOOKUP(A117,'[2]2019'!$A$2:$Q$285,17,0)</f>
        <v>0</v>
      </c>
      <c r="P117" s="38">
        <v>63000000</v>
      </c>
      <c r="Q117" s="38" t="s">
        <v>613</v>
      </c>
      <c r="R117" s="26" t="s">
        <v>944</v>
      </c>
    </row>
    <row r="118" spans="1:18" s="35" customFormat="1" ht="38.25" x14ac:dyDescent="0.25">
      <c r="A118" s="2">
        <v>118</v>
      </c>
      <c r="B118" s="36">
        <v>2019</v>
      </c>
      <c r="C118" s="5" t="s">
        <v>618</v>
      </c>
      <c r="D118" s="4" t="s">
        <v>119</v>
      </c>
      <c r="E118" s="5" t="s">
        <v>354</v>
      </c>
      <c r="F118" s="5" t="s">
        <v>640</v>
      </c>
      <c r="G118" s="5" t="str">
        <f>VLOOKUP(A118,'[1]2019'!$B$2:$S$293,18,0)</f>
        <v>-</v>
      </c>
      <c r="H118" s="9" t="s">
        <v>551</v>
      </c>
      <c r="I118" s="7">
        <v>43511</v>
      </c>
      <c r="J118" s="4">
        <v>316</v>
      </c>
      <c r="K118" s="7">
        <v>43830</v>
      </c>
      <c r="L118" s="36">
        <v>4</v>
      </c>
      <c r="M118" s="39">
        <v>43951</v>
      </c>
      <c r="N118" s="37">
        <v>63200000</v>
      </c>
      <c r="O118" s="38">
        <f>VLOOKUP(A118,'[2]2019'!$A$2:$Q$285,17,0)</f>
        <v>24000000</v>
      </c>
      <c r="P118" s="38">
        <v>87200000</v>
      </c>
      <c r="Q118" s="38" t="s">
        <v>612</v>
      </c>
      <c r="R118" s="26" t="s">
        <v>945</v>
      </c>
    </row>
    <row r="119" spans="1:18" s="35" customFormat="1" ht="30" x14ac:dyDescent="0.25">
      <c r="A119" s="2">
        <v>119</v>
      </c>
      <c r="B119" s="36">
        <v>2019</v>
      </c>
      <c r="C119" s="5" t="s">
        <v>618</v>
      </c>
      <c r="D119" s="4" t="s">
        <v>120</v>
      </c>
      <c r="E119" s="5" t="s">
        <v>355</v>
      </c>
      <c r="F119" s="5" t="s">
        <v>640</v>
      </c>
      <c r="G119" s="5" t="str">
        <f>VLOOKUP(A119,'[1]2019'!$B$2:$S$293,18,0)</f>
        <v>-</v>
      </c>
      <c r="H119" s="9" t="s">
        <v>550</v>
      </c>
      <c r="I119" s="7">
        <v>43510</v>
      </c>
      <c r="J119" s="4">
        <v>317</v>
      </c>
      <c r="K119" s="7">
        <v>43830</v>
      </c>
      <c r="L119" s="36">
        <v>3</v>
      </c>
      <c r="M119" s="39">
        <v>43921</v>
      </c>
      <c r="N119" s="37">
        <v>63400000</v>
      </c>
      <c r="O119" s="38">
        <f>VLOOKUP(A119,'[2]2019'!$A$2:$Q$285,17,0)</f>
        <v>18000000</v>
      </c>
      <c r="P119" s="38">
        <v>81400000</v>
      </c>
      <c r="Q119" s="38" t="s">
        <v>612</v>
      </c>
      <c r="R119" s="26" t="s">
        <v>946</v>
      </c>
    </row>
    <row r="120" spans="1:18" s="35" customFormat="1" ht="51" x14ac:dyDescent="0.25">
      <c r="A120" s="2">
        <v>120</v>
      </c>
      <c r="B120" s="36">
        <v>2019</v>
      </c>
      <c r="C120" s="5" t="s">
        <v>618</v>
      </c>
      <c r="D120" s="4" t="s">
        <v>121</v>
      </c>
      <c r="E120" s="5" t="s">
        <v>819</v>
      </c>
      <c r="F120" s="5" t="s">
        <v>356</v>
      </c>
      <c r="G120" s="5" t="str">
        <f>VLOOKUP(A120,'[1]2019'!$B$2:$S$293,18,0)</f>
        <v>-</v>
      </c>
      <c r="H120" s="9" t="s">
        <v>470</v>
      </c>
      <c r="I120" s="7">
        <v>43510</v>
      </c>
      <c r="J120" s="4">
        <v>317</v>
      </c>
      <c r="K120" s="7">
        <v>43830</v>
      </c>
      <c r="L120" s="36" t="e">
        <v>#N/A</v>
      </c>
      <c r="M120" s="36" t="e">
        <v>#N/A</v>
      </c>
      <c r="N120" s="37">
        <v>67626667</v>
      </c>
      <c r="O120" s="38">
        <f>VLOOKUP(A120,'[2]2019'!$A$2:$Q$285,17,0)</f>
        <v>0</v>
      </c>
      <c r="P120" s="38">
        <v>67626667</v>
      </c>
      <c r="Q120" s="38" t="s">
        <v>613</v>
      </c>
      <c r="R120" s="26" t="s">
        <v>947</v>
      </c>
    </row>
    <row r="121" spans="1:18" s="35" customFormat="1" ht="30" x14ac:dyDescent="0.25">
      <c r="A121" s="2">
        <v>121</v>
      </c>
      <c r="B121" s="36">
        <v>2019</v>
      </c>
      <c r="C121" s="5" t="s">
        <v>618</v>
      </c>
      <c r="D121" s="4" t="s">
        <v>122</v>
      </c>
      <c r="E121" s="5" t="s">
        <v>357</v>
      </c>
      <c r="F121" s="5" t="s">
        <v>640</v>
      </c>
      <c r="G121" s="5" t="str">
        <f>VLOOKUP(A121,'[1]2019'!$B$2:$S$293,18,0)</f>
        <v>-</v>
      </c>
      <c r="H121" s="9" t="s">
        <v>552</v>
      </c>
      <c r="I121" s="7">
        <v>43510</v>
      </c>
      <c r="J121" s="4">
        <v>317</v>
      </c>
      <c r="K121" s="7">
        <v>43830</v>
      </c>
      <c r="L121" s="36">
        <v>3</v>
      </c>
      <c r="M121" s="39">
        <v>43921</v>
      </c>
      <c r="N121" s="37">
        <v>84533333</v>
      </c>
      <c r="O121" s="38">
        <f>VLOOKUP(A121,'[2]2019'!$A$2:$Q$285,17,0)</f>
        <v>24000000</v>
      </c>
      <c r="P121" s="38">
        <v>108533333</v>
      </c>
      <c r="Q121" s="38" t="s">
        <v>612</v>
      </c>
      <c r="R121" s="26" t="s">
        <v>948</v>
      </c>
    </row>
    <row r="122" spans="1:18" s="35" customFormat="1" ht="30" x14ac:dyDescent="0.25">
      <c r="A122" s="2">
        <v>122</v>
      </c>
      <c r="B122" s="36">
        <v>2019</v>
      </c>
      <c r="C122" s="5" t="s">
        <v>618</v>
      </c>
      <c r="D122" s="4" t="s">
        <v>123</v>
      </c>
      <c r="E122" s="5" t="s">
        <v>358</v>
      </c>
      <c r="F122" s="5" t="s">
        <v>640</v>
      </c>
      <c r="G122" s="5" t="str">
        <f>VLOOKUP(A122,'[1]2019'!$B$2:$S$293,18,0)</f>
        <v>-</v>
      </c>
      <c r="H122" s="9" t="s">
        <v>489</v>
      </c>
      <c r="I122" s="7">
        <v>43511</v>
      </c>
      <c r="J122" s="4">
        <v>316</v>
      </c>
      <c r="K122" s="7">
        <v>43830</v>
      </c>
      <c r="L122" s="36">
        <v>3</v>
      </c>
      <c r="M122" s="39">
        <v>43921</v>
      </c>
      <c r="N122" s="37">
        <v>67626667</v>
      </c>
      <c r="O122" s="38">
        <f>VLOOKUP(A122,'[2]2019'!$A$2:$Q$285,17,0)</f>
        <v>19200000</v>
      </c>
      <c r="P122" s="38">
        <v>86826667</v>
      </c>
      <c r="Q122" s="38" t="s">
        <v>612</v>
      </c>
      <c r="R122" s="26" t="s">
        <v>949</v>
      </c>
    </row>
    <row r="123" spans="1:18" s="35" customFormat="1" ht="30" x14ac:dyDescent="0.25">
      <c r="A123" s="2">
        <v>123</v>
      </c>
      <c r="B123" s="36">
        <v>2019</v>
      </c>
      <c r="C123" s="5" t="s">
        <v>617</v>
      </c>
      <c r="D123" s="4" t="s">
        <v>124</v>
      </c>
      <c r="E123" s="5" t="s">
        <v>359</v>
      </c>
      <c r="F123" s="5" t="s">
        <v>640</v>
      </c>
      <c r="G123" s="5" t="str">
        <f>VLOOKUP(A123,'[1]2019'!$B$2:$S$293,18,0)</f>
        <v>-</v>
      </c>
      <c r="H123" s="9" t="s">
        <v>553</v>
      </c>
      <c r="I123" s="7">
        <v>43510</v>
      </c>
      <c r="J123" s="4">
        <v>317</v>
      </c>
      <c r="K123" s="7">
        <v>43830</v>
      </c>
      <c r="L123" s="36">
        <v>3</v>
      </c>
      <c r="M123" s="39">
        <v>43921</v>
      </c>
      <c r="N123" s="37">
        <v>39096667</v>
      </c>
      <c r="O123" s="38">
        <f>VLOOKUP(A123,'[2]2019'!$A$2:$Q$285,17,0)</f>
        <v>11100000</v>
      </c>
      <c r="P123" s="38">
        <v>50196667</v>
      </c>
      <c r="Q123" s="38" t="s">
        <v>612</v>
      </c>
      <c r="R123" s="26" t="s">
        <v>950</v>
      </c>
    </row>
    <row r="124" spans="1:18" s="35" customFormat="1" ht="30" x14ac:dyDescent="0.25">
      <c r="A124" s="2">
        <v>124</v>
      </c>
      <c r="B124" s="36">
        <v>2019</v>
      </c>
      <c r="C124" s="5" t="s">
        <v>618</v>
      </c>
      <c r="D124" s="4" t="s">
        <v>125</v>
      </c>
      <c r="E124" s="5" t="s">
        <v>360</v>
      </c>
      <c r="F124" s="5" t="s">
        <v>640</v>
      </c>
      <c r="G124" s="5" t="str">
        <f>VLOOKUP(A124,'[1]2019'!$B$2:$S$293,18,0)</f>
        <v>-</v>
      </c>
      <c r="H124" s="9" t="s">
        <v>554</v>
      </c>
      <c r="I124" s="7">
        <v>43511</v>
      </c>
      <c r="J124" s="4">
        <v>316</v>
      </c>
      <c r="K124" s="7">
        <v>43830</v>
      </c>
      <c r="L124" s="36" t="e">
        <v>#N/A</v>
      </c>
      <c r="M124" s="36" t="e">
        <v>#N/A</v>
      </c>
      <c r="N124" s="37">
        <v>74786667</v>
      </c>
      <c r="O124" s="38">
        <f>VLOOKUP(A124,'[2]2019'!$A$2:$Q$285,17,0)</f>
        <v>0</v>
      </c>
      <c r="P124" s="38">
        <v>74786667</v>
      </c>
      <c r="Q124" s="38" t="s">
        <v>613</v>
      </c>
      <c r="R124" s="26" t="s">
        <v>951</v>
      </c>
    </row>
    <row r="125" spans="1:18" s="35" customFormat="1" ht="30" x14ac:dyDescent="0.25">
      <c r="A125" s="2">
        <v>125</v>
      </c>
      <c r="B125" s="36">
        <v>2019</v>
      </c>
      <c r="C125" s="5" t="s">
        <v>618</v>
      </c>
      <c r="D125" s="4" t="s">
        <v>126</v>
      </c>
      <c r="E125" s="5" t="s">
        <v>361</v>
      </c>
      <c r="F125" s="5" t="s">
        <v>640</v>
      </c>
      <c r="G125" s="5" t="str">
        <f>VLOOKUP(A125,'[1]2019'!$B$2:$S$293,18,0)</f>
        <v>-</v>
      </c>
      <c r="H125" s="9" t="s">
        <v>506</v>
      </c>
      <c r="I125" s="7">
        <v>43514</v>
      </c>
      <c r="J125" s="4">
        <v>313</v>
      </c>
      <c r="K125" s="7">
        <v>43830</v>
      </c>
      <c r="L125" s="36" t="e">
        <v>#N/A</v>
      </c>
      <c r="M125" s="36" t="e">
        <v>#N/A</v>
      </c>
      <c r="N125" s="37">
        <v>52833333</v>
      </c>
      <c r="O125" s="38">
        <f>VLOOKUP(A125,'[2]2019'!$A$2:$Q$285,17,0)</f>
        <v>0</v>
      </c>
      <c r="P125" s="38">
        <v>52833333</v>
      </c>
      <c r="Q125" s="38" t="s">
        <v>613</v>
      </c>
      <c r="R125" s="26" t="s">
        <v>952</v>
      </c>
    </row>
    <row r="126" spans="1:18" s="35" customFormat="1" ht="30" x14ac:dyDescent="0.25">
      <c r="A126" s="2">
        <v>126</v>
      </c>
      <c r="B126" s="36">
        <v>2019</v>
      </c>
      <c r="C126" s="5" t="s">
        <v>617</v>
      </c>
      <c r="D126" s="4" t="s">
        <v>127</v>
      </c>
      <c r="E126" s="5" t="s">
        <v>362</v>
      </c>
      <c r="F126" s="5" t="s">
        <v>640</v>
      </c>
      <c r="G126" s="5" t="str">
        <f>VLOOKUP(A126,'[1]2019'!$B$2:$S$293,18,0)</f>
        <v>-</v>
      </c>
      <c r="H126" s="9" t="s">
        <v>555</v>
      </c>
      <c r="I126" s="7">
        <v>43532</v>
      </c>
      <c r="J126" s="4">
        <v>323</v>
      </c>
      <c r="K126" s="7">
        <v>43853</v>
      </c>
      <c r="L126" s="36">
        <v>3</v>
      </c>
      <c r="M126" s="39">
        <v>43944</v>
      </c>
      <c r="N126" s="37">
        <v>38973333</v>
      </c>
      <c r="O126" s="38">
        <f>VLOOKUP(A126,'[2]2019'!$A$2:$Q$285,17,0)</f>
        <v>11100000</v>
      </c>
      <c r="P126" s="38">
        <v>50073333</v>
      </c>
      <c r="Q126" s="38" t="s">
        <v>612</v>
      </c>
      <c r="R126" s="26" t="s">
        <v>953</v>
      </c>
    </row>
    <row r="127" spans="1:18" s="35" customFormat="1" ht="30" x14ac:dyDescent="0.25">
      <c r="A127" s="2">
        <v>127</v>
      </c>
      <c r="B127" s="36">
        <v>2019</v>
      </c>
      <c r="C127" s="5" t="s">
        <v>618</v>
      </c>
      <c r="D127" s="4" t="s">
        <v>128</v>
      </c>
      <c r="E127" s="5" t="s">
        <v>363</v>
      </c>
      <c r="F127" s="5" t="s">
        <v>640</v>
      </c>
      <c r="G127" s="5" t="str">
        <f>VLOOKUP(A127,'[1]2019'!$B$2:$S$293,18,0)</f>
        <v>-</v>
      </c>
      <c r="H127" s="9" t="s">
        <v>538</v>
      </c>
      <c r="I127" s="7">
        <v>43510</v>
      </c>
      <c r="J127" s="4">
        <v>315</v>
      </c>
      <c r="K127" s="7">
        <v>43830</v>
      </c>
      <c r="L127" s="36">
        <v>3</v>
      </c>
      <c r="M127" s="39">
        <v>43921</v>
      </c>
      <c r="N127" s="37">
        <v>63400000</v>
      </c>
      <c r="O127" s="38">
        <f>VLOOKUP(A127,'[2]2019'!$A$2:$Q$285,17,0)</f>
        <v>18000000</v>
      </c>
      <c r="P127" s="38">
        <v>81400000</v>
      </c>
      <c r="Q127" s="38" t="s">
        <v>612</v>
      </c>
      <c r="R127" s="26" t="s">
        <v>953</v>
      </c>
    </row>
    <row r="128" spans="1:18" s="35" customFormat="1" ht="30" x14ac:dyDescent="0.25">
      <c r="A128" s="2">
        <v>128</v>
      </c>
      <c r="B128" s="36">
        <v>2019</v>
      </c>
      <c r="C128" s="5" t="s">
        <v>618</v>
      </c>
      <c r="D128" s="4" t="s">
        <v>129</v>
      </c>
      <c r="E128" s="5" t="s">
        <v>364</v>
      </c>
      <c r="F128" s="5" t="s">
        <v>640</v>
      </c>
      <c r="G128" s="5" t="str">
        <f>VLOOKUP(A128,'[1]2019'!$B$2:$S$293,18,0)</f>
        <v>-</v>
      </c>
      <c r="H128" s="9" t="s">
        <v>556</v>
      </c>
      <c r="I128" s="7">
        <v>43511</v>
      </c>
      <c r="J128" s="4">
        <v>316</v>
      </c>
      <c r="K128" s="7">
        <v>43830</v>
      </c>
      <c r="L128" s="36">
        <v>3</v>
      </c>
      <c r="M128" s="39">
        <v>43921</v>
      </c>
      <c r="N128" s="37">
        <v>52833339</v>
      </c>
      <c r="O128" s="38">
        <f>VLOOKUP(A128,'[2]2019'!$A$2:$Q$285,17,0)</f>
        <v>15000000</v>
      </c>
      <c r="P128" s="38">
        <v>67833339</v>
      </c>
      <c r="Q128" s="38" t="s">
        <v>612</v>
      </c>
      <c r="R128" s="26" t="s">
        <v>954</v>
      </c>
    </row>
    <row r="129" spans="1:18" s="35" customFormat="1" ht="45" x14ac:dyDescent="0.25">
      <c r="A129" s="2">
        <v>129</v>
      </c>
      <c r="B129" s="36">
        <v>2019</v>
      </c>
      <c r="C129" s="5" t="s">
        <v>618</v>
      </c>
      <c r="D129" s="4" t="s">
        <v>130</v>
      </c>
      <c r="E129" s="5" t="s">
        <v>365</v>
      </c>
      <c r="F129" s="5" t="s">
        <v>640</v>
      </c>
      <c r="G129" s="5" t="str">
        <f>VLOOKUP(A129,'[1]2019'!$B$2:$S$293,18,0)</f>
        <v>-</v>
      </c>
      <c r="H129" s="9" t="s">
        <v>557</v>
      </c>
      <c r="I129" s="7">
        <v>43515</v>
      </c>
      <c r="J129" s="4">
        <v>312</v>
      </c>
      <c r="K129" s="7">
        <v>43830</v>
      </c>
      <c r="L129" s="36" t="e">
        <v>#N/A</v>
      </c>
      <c r="M129" s="36" t="e">
        <v>#N/A</v>
      </c>
      <c r="N129" s="37">
        <v>62600000</v>
      </c>
      <c r="O129" s="38">
        <f>VLOOKUP(A129,'[2]2019'!$A$2:$Q$285,17,0)</f>
        <v>0</v>
      </c>
      <c r="P129" s="38">
        <v>62600000</v>
      </c>
      <c r="Q129" s="38" t="s">
        <v>613</v>
      </c>
      <c r="R129" s="26" t="s">
        <v>955</v>
      </c>
    </row>
    <row r="130" spans="1:18" s="35" customFormat="1" ht="30" x14ac:dyDescent="0.25">
      <c r="A130" s="2">
        <v>130</v>
      </c>
      <c r="B130" s="36">
        <v>2019</v>
      </c>
      <c r="C130" s="5" t="s">
        <v>618</v>
      </c>
      <c r="D130" s="4" t="s">
        <v>131</v>
      </c>
      <c r="E130" s="5" t="s">
        <v>366</v>
      </c>
      <c r="F130" s="5" t="s">
        <v>640</v>
      </c>
      <c r="G130" s="5" t="str">
        <f>VLOOKUP(A130,'[1]2019'!$B$2:$S$293,18,0)</f>
        <v>-</v>
      </c>
      <c r="H130" s="9" t="s">
        <v>558</v>
      </c>
      <c r="I130" s="7">
        <v>43511</v>
      </c>
      <c r="J130" s="4">
        <v>316</v>
      </c>
      <c r="K130" s="7">
        <v>43830</v>
      </c>
      <c r="L130" s="36">
        <v>3</v>
      </c>
      <c r="M130" s="39">
        <v>43921</v>
      </c>
      <c r="N130" s="37">
        <v>84266667</v>
      </c>
      <c r="O130" s="38">
        <f>VLOOKUP(A130,'[2]2019'!$A$2:$Q$285,17,0)</f>
        <v>24000000</v>
      </c>
      <c r="P130" s="38">
        <v>108266667</v>
      </c>
      <c r="Q130" s="38" t="s">
        <v>612</v>
      </c>
      <c r="R130" s="26" t="s">
        <v>956</v>
      </c>
    </row>
    <row r="131" spans="1:18" s="35" customFormat="1" ht="30" x14ac:dyDescent="0.25">
      <c r="A131" s="2">
        <v>131</v>
      </c>
      <c r="B131" s="36">
        <v>2019</v>
      </c>
      <c r="C131" s="5" t="s">
        <v>646</v>
      </c>
      <c r="D131" s="4" t="s">
        <v>658</v>
      </c>
      <c r="E131" s="5" t="s">
        <v>643</v>
      </c>
      <c r="F131" s="5" t="s">
        <v>640</v>
      </c>
      <c r="G131" s="5" t="str">
        <f>VLOOKUP(A131,'[1]2019'!$B$2:$S$293,18,0)</f>
        <v>-</v>
      </c>
      <c r="H131" s="9" t="s">
        <v>740</v>
      </c>
      <c r="I131" s="7">
        <v>43514</v>
      </c>
      <c r="J131" s="4">
        <v>313</v>
      </c>
      <c r="K131" s="7">
        <v>43830</v>
      </c>
      <c r="L131" s="36" t="s">
        <v>640</v>
      </c>
      <c r="M131" s="39">
        <v>43941</v>
      </c>
      <c r="N131" s="37">
        <v>35846667</v>
      </c>
      <c r="O131" s="38">
        <f>VLOOKUP(A131,'[2]2019'!$A$2:$Q$285,17,0)</f>
        <v>11400000</v>
      </c>
      <c r="P131" s="38">
        <v>47246667</v>
      </c>
      <c r="Q131" s="38" t="s">
        <v>612</v>
      </c>
      <c r="R131" s="26" t="s">
        <v>957</v>
      </c>
    </row>
    <row r="132" spans="1:18" s="35" customFormat="1" ht="30" x14ac:dyDescent="0.25">
      <c r="A132" s="2">
        <v>132</v>
      </c>
      <c r="B132" s="36">
        <v>2019</v>
      </c>
      <c r="C132" s="5" t="s">
        <v>618</v>
      </c>
      <c r="D132" s="4" t="s">
        <v>132</v>
      </c>
      <c r="E132" s="5" t="s">
        <v>367</v>
      </c>
      <c r="F132" s="5" t="s">
        <v>640</v>
      </c>
      <c r="G132" s="5" t="str">
        <f>VLOOKUP(A132,'[1]2019'!$B$2:$S$293,18,0)</f>
        <v>-</v>
      </c>
      <c r="H132" s="9" t="s">
        <v>490</v>
      </c>
      <c r="I132" s="7">
        <v>43514</v>
      </c>
      <c r="J132" s="4">
        <v>313</v>
      </c>
      <c r="K132" s="7">
        <v>43830</v>
      </c>
      <c r="L132" s="36" t="e">
        <v>#N/A</v>
      </c>
      <c r="M132" s="36" t="e">
        <v>#N/A</v>
      </c>
      <c r="N132" s="37">
        <v>62600000</v>
      </c>
      <c r="O132" s="38">
        <f>VLOOKUP(A132,'[2]2019'!$A$2:$Q$285,17,0)</f>
        <v>0</v>
      </c>
      <c r="P132" s="38">
        <v>62600000</v>
      </c>
      <c r="Q132" s="38" t="s">
        <v>613</v>
      </c>
      <c r="R132" s="26" t="s">
        <v>958</v>
      </c>
    </row>
    <row r="133" spans="1:18" s="35" customFormat="1" ht="30" x14ac:dyDescent="0.25">
      <c r="A133" s="2">
        <v>133</v>
      </c>
      <c r="B133" s="36">
        <v>2019</v>
      </c>
      <c r="C133" s="5" t="s">
        <v>617</v>
      </c>
      <c r="D133" s="4" t="s">
        <v>133</v>
      </c>
      <c r="E133" s="5" t="s">
        <v>368</v>
      </c>
      <c r="F133" s="5" t="s">
        <v>838</v>
      </c>
      <c r="G133" s="5" t="str">
        <f>VLOOKUP(A133,'[1]2019'!$B$2:$S$293,18,0)</f>
        <v>-</v>
      </c>
      <c r="H133" s="9" t="s">
        <v>536</v>
      </c>
      <c r="I133" s="7">
        <v>43514</v>
      </c>
      <c r="J133" s="4">
        <v>313</v>
      </c>
      <c r="K133" s="7">
        <v>43830</v>
      </c>
      <c r="L133" s="36">
        <v>4</v>
      </c>
      <c r="M133" s="39">
        <v>43951</v>
      </c>
      <c r="N133" s="37">
        <v>31600000</v>
      </c>
      <c r="O133" s="38">
        <f>VLOOKUP(A133,'[2]2019'!$A$2:$Q$285,17,0)</f>
        <v>12000000</v>
      </c>
      <c r="P133" s="38">
        <v>43600000</v>
      </c>
      <c r="Q133" s="38" t="s">
        <v>612</v>
      </c>
      <c r="R133" s="26" t="s">
        <v>958</v>
      </c>
    </row>
    <row r="134" spans="1:18" s="35" customFormat="1" ht="51" x14ac:dyDescent="0.25">
      <c r="A134" s="2">
        <v>134</v>
      </c>
      <c r="B134" s="36">
        <v>2019</v>
      </c>
      <c r="C134" s="5" t="s">
        <v>618</v>
      </c>
      <c r="D134" s="4" t="s">
        <v>134</v>
      </c>
      <c r="E134" s="5" t="s">
        <v>369</v>
      </c>
      <c r="F134" s="5" t="s">
        <v>640</v>
      </c>
      <c r="G134" s="5" t="str">
        <f>VLOOKUP(A134,'[1]2019'!$B$2:$S$293,18,0)</f>
        <v>-</v>
      </c>
      <c r="H134" s="9" t="s">
        <v>559</v>
      </c>
      <c r="I134" s="7">
        <v>43516</v>
      </c>
      <c r="J134" s="4">
        <v>311</v>
      </c>
      <c r="K134" s="7">
        <v>43830</v>
      </c>
      <c r="L134" s="36">
        <v>3</v>
      </c>
      <c r="M134" s="39">
        <v>43921</v>
      </c>
      <c r="N134" s="37">
        <v>52166666</v>
      </c>
      <c r="O134" s="38">
        <f>VLOOKUP(A134,'[2]2019'!$A$2:$Q$285,17,0)</f>
        <v>15000000</v>
      </c>
      <c r="P134" s="38">
        <v>67166666</v>
      </c>
      <c r="Q134" s="38" t="s">
        <v>612</v>
      </c>
      <c r="R134" s="26" t="s">
        <v>629</v>
      </c>
    </row>
    <row r="135" spans="1:18" s="35" customFormat="1" ht="30" x14ac:dyDescent="0.25">
      <c r="A135" s="2">
        <v>135</v>
      </c>
      <c r="B135" s="36">
        <v>2019</v>
      </c>
      <c r="C135" s="5" t="s">
        <v>618</v>
      </c>
      <c r="D135" s="4" t="s">
        <v>135</v>
      </c>
      <c r="E135" s="5" t="s">
        <v>370</v>
      </c>
      <c r="F135" s="5" t="s">
        <v>640</v>
      </c>
      <c r="G135" s="5" t="str">
        <f>VLOOKUP(A135,'[1]2019'!$B$2:$S$293,18,0)</f>
        <v>-</v>
      </c>
      <c r="H135" s="9" t="s">
        <v>560</v>
      </c>
      <c r="I135" s="7">
        <v>43514</v>
      </c>
      <c r="J135" s="4">
        <v>313</v>
      </c>
      <c r="K135" s="7">
        <v>43830</v>
      </c>
      <c r="L135" s="36" t="e">
        <v>#N/A</v>
      </c>
      <c r="M135" s="36" t="e">
        <v>#N/A</v>
      </c>
      <c r="N135" s="37">
        <v>47993333</v>
      </c>
      <c r="O135" s="38">
        <f>VLOOKUP(A135,'[2]2019'!$A$2:$Q$285,17,0)</f>
        <v>0</v>
      </c>
      <c r="P135" s="38">
        <v>47993333</v>
      </c>
      <c r="Q135" s="38" t="s">
        <v>613</v>
      </c>
      <c r="R135" s="26" t="s">
        <v>629</v>
      </c>
    </row>
    <row r="136" spans="1:18" s="35" customFormat="1" ht="30" x14ac:dyDescent="0.25">
      <c r="A136" s="2">
        <v>136</v>
      </c>
      <c r="B136" s="36">
        <v>2019</v>
      </c>
      <c r="C136" s="5" t="s">
        <v>618</v>
      </c>
      <c r="D136" s="4" t="s">
        <v>136</v>
      </c>
      <c r="E136" s="5" t="s">
        <v>371</v>
      </c>
      <c r="F136" s="5" t="s">
        <v>640</v>
      </c>
      <c r="G136" s="5" t="str">
        <f>VLOOKUP(A136,'[1]2019'!$B$2:$S$293,18,0)</f>
        <v>-</v>
      </c>
      <c r="H136" s="9" t="s">
        <v>561</v>
      </c>
      <c r="I136" s="7">
        <v>43514</v>
      </c>
      <c r="J136" s="4">
        <v>313</v>
      </c>
      <c r="K136" s="7">
        <v>43830</v>
      </c>
      <c r="L136" s="36">
        <v>5</v>
      </c>
      <c r="M136" s="39">
        <v>43982</v>
      </c>
      <c r="N136" s="37">
        <v>43820000</v>
      </c>
      <c r="O136" s="38">
        <f>VLOOKUP(A136,'[2]2019'!$A$2:$Q$285,17,0)</f>
        <v>21000000</v>
      </c>
      <c r="P136" s="38">
        <v>64820000</v>
      </c>
      <c r="Q136" s="38" t="s">
        <v>612</v>
      </c>
      <c r="R136" s="26" t="s">
        <v>959</v>
      </c>
    </row>
    <row r="137" spans="1:18" s="35" customFormat="1" ht="38.25" x14ac:dyDescent="0.25">
      <c r="A137" s="2">
        <v>137</v>
      </c>
      <c r="B137" s="36">
        <v>2019</v>
      </c>
      <c r="C137" s="5" t="s">
        <v>617</v>
      </c>
      <c r="D137" s="4" t="s">
        <v>137</v>
      </c>
      <c r="E137" s="5" t="s">
        <v>372</v>
      </c>
      <c r="F137" s="5" t="s">
        <v>640</v>
      </c>
      <c r="G137" s="5" t="str">
        <f>VLOOKUP(A137,'[1]2019'!$B$2:$S$293,18,0)</f>
        <v>-</v>
      </c>
      <c r="H137" s="9" t="s">
        <v>473</v>
      </c>
      <c r="I137" s="7">
        <v>43514</v>
      </c>
      <c r="J137" s="4">
        <v>313</v>
      </c>
      <c r="K137" s="7">
        <v>43833</v>
      </c>
      <c r="L137" s="36">
        <v>3</v>
      </c>
      <c r="M137" s="39">
        <v>43924</v>
      </c>
      <c r="N137" s="37">
        <v>22953333</v>
      </c>
      <c r="O137" s="38">
        <f>VLOOKUP(A137,'[2]2019'!$A$2:$Q$285,17,0)</f>
        <v>6600000</v>
      </c>
      <c r="P137" s="38">
        <v>29553333</v>
      </c>
      <c r="Q137" s="38" t="s">
        <v>612</v>
      </c>
      <c r="R137" s="26" t="s">
        <v>960</v>
      </c>
    </row>
    <row r="138" spans="1:18" s="35" customFormat="1" ht="30" x14ac:dyDescent="0.25">
      <c r="A138" s="2">
        <v>138</v>
      </c>
      <c r="B138" s="36">
        <v>2019</v>
      </c>
      <c r="C138" s="5" t="s">
        <v>618</v>
      </c>
      <c r="D138" s="4" t="s">
        <v>138</v>
      </c>
      <c r="E138" s="5" t="s">
        <v>820</v>
      </c>
      <c r="F138" s="5" t="s">
        <v>373</v>
      </c>
      <c r="G138" s="5" t="str">
        <f>VLOOKUP(A138,'[1]2019'!$B$2:$S$293,18,0)</f>
        <v>-</v>
      </c>
      <c r="H138" s="9" t="s">
        <v>562</v>
      </c>
      <c r="I138" s="7">
        <v>43515</v>
      </c>
      <c r="J138" s="4">
        <v>313</v>
      </c>
      <c r="K138" s="7">
        <v>43830</v>
      </c>
      <c r="L138" s="36">
        <v>2</v>
      </c>
      <c r="M138" s="39">
        <v>43951</v>
      </c>
      <c r="N138" s="37">
        <v>62600000</v>
      </c>
      <c r="O138" s="38">
        <f>VLOOKUP(A138,'[2]2019'!$A$2:$Q$285,17,0)</f>
        <v>12000000</v>
      </c>
      <c r="P138" s="38">
        <v>74600000</v>
      </c>
      <c r="Q138" s="38" t="s">
        <v>613</v>
      </c>
      <c r="R138" s="26" t="s">
        <v>961</v>
      </c>
    </row>
    <row r="139" spans="1:18" s="35" customFormat="1" ht="51" x14ac:dyDescent="0.25">
      <c r="A139" s="2">
        <v>139</v>
      </c>
      <c r="B139" s="36">
        <v>2019</v>
      </c>
      <c r="C139" s="5" t="s">
        <v>618</v>
      </c>
      <c r="D139" s="4" t="s">
        <v>139</v>
      </c>
      <c r="E139" s="5" t="s">
        <v>374</v>
      </c>
      <c r="F139" s="5" t="s">
        <v>640</v>
      </c>
      <c r="G139" s="5" t="str">
        <f>VLOOKUP(A139,'[1]2019'!$B$2:$S$293,18,0)</f>
        <v>-</v>
      </c>
      <c r="H139" s="9" t="s">
        <v>470</v>
      </c>
      <c r="I139" s="7">
        <v>43516</v>
      </c>
      <c r="J139" s="4">
        <v>320</v>
      </c>
      <c r="K139" s="7">
        <v>43830</v>
      </c>
      <c r="L139" s="36">
        <v>2</v>
      </c>
      <c r="M139" s="39">
        <v>43890</v>
      </c>
      <c r="N139" s="37">
        <v>66733333</v>
      </c>
      <c r="O139" s="38">
        <f>VLOOKUP(A139,'[2]2019'!$A$2:$Q$285,17,0)</f>
        <v>12800000</v>
      </c>
      <c r="P139" s="38">
        <v>79533333</v>
      </c>
      <c r="Q139" s="38" t="s">
        <v>613</v>
      </c>
      <c r="R139" s="26" t="s">
        <v>962</v>
      </c>
    </row>
    <row r="140" spans="1:18" s="35" customFormat="1" ht="30" x14ac:dyDescent="0.25">
      <c r="A140" s="2">
        <v>140</v>
      </c>
      <c r="B140" s="36">
        <v>2019</v>
      </c>
      <c r="C140" s="5" t="s">
        <v>617</v>
      </c>
      <c r="D140" s="4" t="s">
        <v>140</v>
      </c>
      <c r="E140" s="5" t="s">
        <v>375</v>
      </c>
      <c r="F140" s="5" t="s">
        <v>640</v>
      </c>
      <c r="G140" s="5" t="str">
        <f>VLOOKUP(A140,'[1]2019'!$B$2:$S$293,18,0)</f>
        <v>-</v>
      </c>
      <c r="H140" s="9" t="s">
        <v>533</v>
      </c>
      <c r="I140" s="7">
        <v>43515</v>
      </c>
      <c r="J140" s="4">
        <v>312</v>
      </c>
      <c r="K140" s="7">
        <v>43830</v>
      </c>
      <c r="L140" s="36">
        <v>3</v>
      </c>
      <c r="M140" s="39">
        <v>43921</v>
      </c>
      <c r="N140" s="37">
        <v>22880000</v>
      </c>
      <c r="O140" s="38">
        <f>VLOOKUP(A140,'[2]2019'!$A$2:$Q$285,17,0)</f>
        <v>6600000</v>
      </c>
      <c r="P140" s="38">
        <v>29480000</v>
      </c>
      <c r="Q140" s="38" t="s">
        <v>612</v>
      </c>
      <c r="R140" s="26" t="s">
        <v>962</v>
      </c>
    </row>
    <row r="141" spans="1:18" s="35" customFormat="1" ht="30" x14ac:dyDescent="0.25">
      <c r="A141" s="2">
        <v>141</v>
      </c>
      <c r="B141" s="36">
        <v>2019</v>
      </c>
      <c r="C141" s="5" t="s">
        <v>618</v>
      </c>
      <c r="D141" s="4" t="s">
        <v>141</v>
      </c>
      <c r="E141" s="5" t="s">
        <v>376</v>
      </c>
      <c r="F141" s="5" t="s">
        <v>640</v>
      </c>
      <c r="G141" s="5" t="str">
        <f>VLOOKUP(A141,'[1]2019'!$B$2:$S$293,18,0)</f>
        <v>-</v>
      </c>
      <c r="H141" s="9" t="s">
        <v>489</v>
      </c>
      <c r="I141" s="7">
        <v>43515</v>
      </c>
      <c r="J141" s="4">
        <v>312</v>
      </c>
      <c r="K141" s="7">
        <v>43830</v>
      </c>
      <c r="L141" s="36">
        <v>3</v>
      </c>
      <c r="M141" s="39">
        <v>43921</v>
      </c>
      <c r="N141" s="37">
        <v>66560000</v>
      </c>
      <c r="O141" s="38">
        <f>VLOOKUP(A141,'[2]2019'!$A$2:$Q$285,17,0)</f>
        <v>19200000</v>
      </c>
      <c r="P141" s="38">
        <v>85760000</v>
      </c>
      <c r="Q141" s="38" t="s">
        <v>612</v>
      </c>
      <c r="R141" s="26" t="s">
        <v>963</v>
      </c>
    </row>
    <row r="142" spans="1:18" s="35" customFormat="1" ht="30" x14ac:dyDescent="0.25">
      <c r="A142" s="2">
        <v>142</v>
      </c>
      <c r="B142" s="36">
        <v>2019</v>
      </c>
      <c r="C142" s="5" t="s">
        <v>617</v>
      </c>
      <c r="D142" s="4" t="s">
        <v>142</v>
      </c>
      <c r="E142" s="5" t="s">
        <v>377</v>
      </c>
      <c r="F142" s="5" t="s">
        <v>640</v>
      </c>
      <c r="G142" s="5" t="str">
        <f>VLOOKUP(A142,'[1]2019'!$B$2:$S$293,18,0)</f>
        <v>-</v>
      </c>
      <c r="H142" s="9" t="s">
        <v>563</v>
      </c>
      <c r="I142" s="7">
        <v>43516</v>
      </c>
      <c r="J142" s="4">
        <v>311</v>
      </c>
      <c r="K142" s="7">
        <v>43934</v>
      </c>
      <c r="L142" s="36" t="e">
        <v>#N/A</v>
      </c>
      <c r="M142" s="36" t="e">
        <v>#N/A</v>
      </c>
      <c r="N142" s="37">
        <v>22806667</v>
      </c>
      <c r="O142" s="38">
        <f>VLOOKUP(A142,'[2]2019'!$A$2:$Q$285,17,0)</f>
        <v>0</v>
      </c>
      <c r="P142" s="38">
        <v>22806667</v>
      </c>
      <c r="Q142" s="38" t="s">
        <v>1094</v>
      </c>
      <c r="R142" s="26" t="s">
        <v>964</v>
      </c>
    </row>
    <row r="143" spans="1:18" s="35" customFormat="1" ht="30" x14ac:dyDescent="0.25">
      <c r="A143" s="2">
        <v>143</v>
      </c>
      <c r="B143" s="36">
        <v>2019</v>
      </c>
      <c r="C143" s="5" t="s">
        <v>617</v>
      </c>
      <c r="D143" s="4" t="s">
        <v>143</v>
      </c>
      <c r="E143" s="5" t="s">
        <v>378</v>
      </c>
      <c r="F143" s="5" t="s">
        <v>640</v>
      </c>
      <c r="G143" s="5" t="str">
        <f>VLOOKUP(A143,'[1]2019'!$B$2:$S$293,18,0)</f>
        <v>-</v>
      </c>
      <c r="H143" s="9" t="s">
        <v>513</v>
      </c>
      <c r="I143" s="7">
        <v>43516</v>
      </c>
      <c r="J143" s="4">
        <v>311</v>
      </c>
      <c r="K143" s="7">
        <v>43830</v>
      </c>
      <c r="L143" s="36" t="e">
        <v>#N/A</v>
      </c>
      <c r="M143" s="36" t="e">
        <v>#N/A</v>
      </c>
      <c r="N143" s="37">
        <v>22806667</v>
      </c>
      <c r="O143" s="38">
        <f>VLOOKUP(A143,'[2]2019'!$A$2:$Q$285,17,0)</f>
        <v>0</v>
      </c>
      <c r="P143" s="38">
        <v>22806667</v>
      </c>
      <c r="Q143" s="38" t="s">
        <v>613</v>
      </c>
      <c r="R143" s="26" t="s">
        <v>965</v>
      </c>
    </row>
    <row r="144" spans="1:18" s="35" customFormat="1" ht="38.25" x14ac:dyDescent="0.25">
      <c r="A144" s="2">
        <v>144</v>
      </c>
      <c r="B144" s="36">
        <v>2019</v>
      </c>
      <c r="C144" s="5" t="s">
        <v>618</v>
      </c>
      <c r="D144" s="4" t="s">
        <v>144</v>
      </c>
      <c r="E144" s="5" t="s">
        <v>379</v>
      </c>
      <c r="F144" s="5" t="s">
        <v>640</v>
      </c>
      <c r="G144" s="5" t="str">
        <f>VLOOKUP(A144,'[1]2019'!$B$2:$S$293,18,0)</f>
        <v>-</v>
      </c>
      <c r="H144" s="9" t="s">
        <v>564</v>
      </c>
      <c r="I144" s="7">
        <v>43516</v>
      </c>
      <c r="J144" s="4">
        <v>311</v>
      </c>
      <c r="K144" s="7">
        <v>43830</v>
      </c>
      <c r="L144" s="36">
        <v>4</v>
      </c>
      <c r="M144" s="39">
        <v>43955</v>
      </c>
      <c r="N144" s="37">
        <v>66346666</v>
      </c>
      <c r="O144" s="38">
        <f>VLOOKUP(A144,'[2]2019'!$A$2:$Q$285,17,0)</f>
        <v>25600000</v>
      </c>
      <c r="P144" s="38">
        <v>91946666</v>
      </c>
      <c r="Q144" s="38" t="s">
        <v>612</v>
      </c>
      <c r="R144" s="26" t="s">
        <v>966</v>
      </c>
    </row>
    <row r="145" spans="1:18" s="35" customFormat="1" ht="38.25" x14ac:dyDescent="0.25">
      <c r="A145" s="2">
        <v>145</v>
      </c>
      <c r="B145" s="36">
        <v>2019</v>
      </c>
      <c r="C145" s="5" t="s">
        <v>618</v>
      </c>
      <c r="D145" s="4" t="s">
        <v>145</v>
      </c>
      <c r="E145" s="5" t="s">
        <v>380</v>
      </c>
      <c r="F145" s="5" t="s">
        <v>640</v>
      </c>
      <c r="G145" s="5" t="str">
        <f>VLOOKUP(A145,'[1]2019'!$B$2:$S$293,18,0)</f>
        <v>-</v>
      </c>
      <c r="H145" s="9" t="s">
        <v>565</v>
      </c>
      <c r="I145" s="7">
        <v>43516</v>
      </c>
      <c r="J145" s="4">
        <v>311</v>
      </c>
      <c r="K145" s="7">
        <v>43830</v>
      </c>
      <c r="L145" s="36">
        <v>4</v>
      </c>
      <c r="M145" s="39">
        <v>43951</v>
      </c>
      <c r="N145" s="37">
        <v>86200000</v>
      </c>
      <c r="O145" s="38">
        <f>VLOOKUP(A145,'[2]2019'!$A$2:$Q$285,17,0)</f>
        <v>24000000</v>
      </c>
      <c r="P145" s="38">
        <v>110200000</v>
      </c>
      <c r="Q145" s="38" t="s">
        <v>612</v>
      </c>
      <c r="R145" s="26" t="s">
        <v>966</v>
      </c>
    </row>
    <row r="146" spans="1:18" s="35" customFormat="1" ht="30" x14ac:dyDescent="0.25">
      <c r="A146" s="2">
        <v>146</v>
      </c>
      <c r="B146" s="36">
        <v>2019</v>
      </c>
      <c r="C146" s="5" t="s">
        <v>618</v>
      </c>
      <c r="D146" s="4" t="s">
        <v>146</v>
      </c>
      <c r="E146" s="5" t="s">
        <v>381</v>
      </c>
      <c r="F146" s="5" t="s">
        <v>640</v>
      </c>
      <c r="G146" s="5" t="str">
        <f>VLOOKUP(A146,'[1]2019'!$B$2:$S$293,18,0)</f>
        <v>-</v>
      </c>
      <c r="H146" s="9" t="s">
        <v>566</v>
      </c>
      <c r="I146" s="7">
        <v>43516</v>
      </c>
      <c r="J146" s="4">
        <v>311</v>
      </c>
      <c r="K146" s="7">
        <v>43830</v>
      </c>
      <c r="L146" s="36" t="e">
        <v>#N/A</v>
      </c>
      <c r="M146" s="36" t="e">
        <v>#N/A</v>
      </c>
      <c r="N146" s="37">
        <v>82933333</v>
      </c>
      <c r="O146" s="38">
        <f>VLOOKUP(A146,'[2]2019'!$A$2:$Q$285,17,0)</f>
        <v>0</v>
      </c>
      <c r="P146" s="38">
        <v>82933333</v>
      </c>
      <c r="Q146" s="38" t="s">
        <v>613</v>
      </c>
      <c r="R146" s="26" t="s">
        <v>967</v>
      </c>
    </row>
    <row r="147" spans="1:18" s="35" customFormat="1" ht="38.25" x14ac:dyDescent="0.25">
      <c r="A147" s="2">
        <v>147</v>
      </c>
      <c r="B147" s="36">
        <v>2019</v>
      </c>
      <c r="C147" s="5" t="s">
        <v>618</v>
      </c>
      <c r="D147" s="4" t="s">
        <v>147</v>
      </c>
      <c r="E147" s="5" t="s">
        <v>821</v>
      </c>
      <c r="F147" s="5" t="s">
        <v>839</v>
      </c>
      <c r="G147" s="5" t="str">
        <f>VLOOKUP(A147,'[1]2019'!$B$2:$S$293,18,0)</f>
        <v>ANGELO GRAVIER</v>
      </c>
      <c r="H147" s="9" t="s">
        <v>518</v>
      </c>
      <c r="I147" s="7">
        <v>43517</v>
      </c>
      <c r="J147" s="4">
        <v>310</v>
      </c>
      <c r="K147" s="7">
        <v>43830</v>
      </c>
      <c r="L147" s="36">
        <v>2</v>
      </c>
      <c r="M147" s="39">
        <v>43890</v>
      </c>
      <c r="N147" s="37">
        <v>66346667</v>
      </c>
      <c r="O147" s="38">
        <f>VLOOKUP(A147,'[2]2019'!$A$2:$Q$285,17,0)</f>
        <v>12800000</v>
      </c>
      <c r="P147" s="38">
        <v>79146667</v>
      </c>
      <c r="Q147" s="38" t="s">
        <v>613</v>
      </c>
      <c r="R147" s="26" t="s">
        <v>968</v>
      </c>
    </row>
    <row r="148" spans="1:18" s="35" customFormat="1" ht="30" x14ac:dyDescent="0.25">
      <c r="A148" s="2">
        <v>148</v>
      </c>
      <c r="B148" s="36">
        <v>2019</v>
      </c>
      <c r="C148" s="5" t="s">
        <v>617</v>
      </c>
      <c r="D148" s="4" t="s">
        <v>148</v>
      </c>
      <c r="E148" s="5" t="s">
        <v>382</v>
      </c>
      <c r="F148" s="5" t="s">
        <v>640</v>
      </c>
      <c r="G148" s="5" t="str">
        <f>VLOOKUP(A148,'[1]2019'!$B$2:$S$293,18,0)</f>
        <v>-</v>
      </c>
      <c r="H148" s="9" t="s">
        <v>513</v>
      </c>
      <c r="I148" s="7">
        <v>43518</v>
      </c>
      <c r="J148" s="4">
        <v>309</v>
      </c>
      <c r="K148" s="7">
        <v>43830</v>
      </c>
      <c r="L148" s="36">
        <v>3</v>
      </c>
      <c r="M148" s="39">
        <v>43921</v>
      </c>
      <c r="N148" s="37">
        <v>22733333</v>
      </c>
      <c r="O148" s="38">
        <f>VLOOKUP(A148,'[2]2019'!$A$2:$Q$285,17,0)</f>
        <v>6600000</v>
      </c>
      <c r="P148" s="38">
        <v>29333333</v>
      </c>
      <c r="Q148" s="38" t="s">
        <v>612</v>
      </c>
      <c r="R148" s="26" t="s">
        <v>968</v>
      </c>
    </row>
    <row r="149" spans="1:18" s="35" customFormat="1" ht="30" x14ac:dyDescent="0.25">
      <c r="A149" s="2">
        <v>149</v>
      </c>
      <c r="B149" s="36">
        <v>2019</v>
      </c>
      <c r="C149" s="5" t="s">
        <v>618</v>
      </c>
      <c r="D149" s="4" t="s">
        <v>149</v>
      </c>
      <c r="E149" s="5" t="s">
        <v>383</v>
      </c>
      <c r="F149" s="5" t="s">
        <v>640</v>
      </c>
      <c r="G149" s="5" t="str">
        <f>VLOOKUP(A149,'[1]2019'!$B$2:$S$293,18,0)</f>
        <v>-</v>
      </c>
      <c r="H149" s="9" t="s">
        <v>548</v>
      </c>
      <c r="I149" s="7">
        <v>43517</v>
      </c>
      <c r="J149" s="4">
        <v>309</v>
      </c>
      <c r="K149" s="7">
        <v>43830</v>
      </c>
      <c r="L149" s="36">
        <v>3</v>
      </c>
      <c r="M149" s="39">
        <v>43918</v>
      </c>
      <c r="N149" s="37">
        <v>47380000</v>
      </c>
      <c r="O149" s="38">
        <f>VLOOKUP(A149,'[2]2019'!$A$2:$Q$285,17,0)</f>
        <v>13500000</v>
      </c>
      <c r="P149" s="38">
        <v>60880000</v>
      </c>
      <c r="Q149" s="38" t="s">
        <v>612</v>
      </c>
      <c r="R149" s="26" t="s">
        <v>969</v>
      </c>
    </row>
    <row r="150" spans="1:18" s="35" customFormat="1" ht="30" x14ac:dyDescent="0.25">
      <c r="A150" s="2">
        <v>150</v>
      </c>
      <c r="B150" s="36">
        <v>2019</v>
      </c>
      <c r="C150" s="5" t="s">
        <v>617</v>
      </c>
      <c r="D150" s="4" t="s">
        <v>150</v>
      </c>
      <c r="E150" s="5" t="s">
        <v>384</v>
      </c>
      <c r="F150" s="5" t="s">
        <v>640</v>
      </c>
      <c r="G150" s="5" t="str">
        <f>VLOOKUP(A150,'[1]2019'!$B$2:$S$293,18,0)</f>
        <v>-</v>
      </c>
      <c r="H150" s="9" t="s">
        <v>533</v>
      </c>
      <c r="I150" s="7">
        <v>43517</v>
      </c>
      <c r="J150" s="4">
        <v>310</v>
      </c>
      <c r="K150" s="7">
        <v>43830</v>
      </c>
      <c r="L150" s="36">
        <v>3</v>
      </c>
      <c r="M150" s="39">
        <v>43921</v>
      </c>
      <c r="N150" s="37">
        <v>22733333</v>
      </c>
      <c r="O150" s="38">
        <f>VLOOKUP(A150,'[2]2019'!$A$2:$Q$285,17,0)</f>
        <v>6600000</v>
      </c>
      <c r="P150" s="38">
        <v>29333333</v>
      </c>
      <c r="Q150" s="38" t="s">
        <v>612</v>
      </c>
      <c r="R150" s="26" t="s">
        <v>970</v>
      </c>
    </row>
    <row r="151" spans="1:18" s="35" customFormat="1" ht="30" x14ac:dyDescent="0.25">
      <c r="A151" s="2">
        <v>151</v>
      </c>
      <c r="B151" s="36">
        <v>2019</v>
      </c>
      <c r="C151" s="5" t="s">
        <v>617</v>
      </c>
      <c r="D151" s="4" t="s">
        <v>151</v>
      </c>
      <c r="E151" s="5" t="s">
        <v>385</v>
      </c>
      <c r="F151" s="5" t="s">
        <v>640</v>
      </c>
      <c r="G151" s="5" t="str">
        <f>VLOOKUP(A151,'[1]2019'!$B$2:$S$293,18,0)</f>
        <v>-</v>
      </c>
      <c r="H151" s="9" t="s">
        <v>563</v>
      </c>
      <c r="I151" s="7">
        <v>43517</v>
      </c>
      <c r="J151" s="4">
        <v>310</v>
      </c>
      <c r="K151" s="7">
        <v>43830</v>
      </c>
      <c r="L151" s="36">
        <v>3</v>
      </c>
      <c r="M151" s="39">
        <v>43921</v>
      </c>
      <c r="N151" s="37">
        <v>23733333</v>
      </c>
      <c r="O151" s="38">
        <f>VLOOKUP(A151,'[2]2019'!$A$2:$Q$285,17,0)</f>
        <v>6600000</v>
      </c>
      <c r="P151" s="38">
        <v>30333333</v>
      </c>
      <c r="Q151" s="38" t="s">
        <v>612</v>
      </c>
      <c r="R151" s="26" t="s">
        <v>971</v>
      </c>
    </row>
    <row r="152" spans="1:18" s="35" customFormat="1" ht="30" x14ac:dyDescent="0.25">
      <c r="A152" s="2">
        <v>152</v>
      </c>
      <c r="B152" s="36">
        <v>2019</v>
      </c>
      <c r="C152" s="5" t="s">
        <v>617</v>
      </c>
      <c r="D152" s="4" t="s">
        <v>152</v>
      </c>
      <c r="E152" s="5" t="s">
        <v>386</v>
      </c>
      <c r="F152" s="5" t="s">
        <v>640</v>
      </c>
      <c r="G152" s="5" t="str">
        <f>VLOOKUP(A152,'[1]2019'!$B$2:$S$293,18,0)</f>
        <v>-</v>
      </c>
      <c r="H152" s="9" t="s">
        <v>567</v>
      </c>
      <c r="I152" s="7">
        <v>43517</v>
      </c>
      <c r="J152" s="4">
        <v>310</v>
      </c>
      <c r="K152" s="7">
        <v>43830</v>
      </c>
      <c r="L152" s="36">
        <v>1</v>
      </c>
      <c r="M152" s="39">
        <v>43861</v>
      </c>
      <c r="N152" s="37">
        <v>22733333</v>
      </c>
      <c r="O152" s="38">
        <f>VLOOKUP(A152,'[2]2019'!$A$2:$Q$285,17,0)</f>
        <v>4400000</v>
      </c>
      <c r="P152" s="38">
        <v>27133333</v>
      </c>
      <c r="Q152" s="38" t="s">
        <v>613</v>
      </c>
      <c r="R152" s="26" t="s">
        <v>972</v>
      </c>
    </row>
    <row r="153" spans="1:18" s="35" customFormat="1" ht="38.25" x14ac:dyDescent="0.25">
      <c r="A153" s="2">
        <v>153</v>
      </c>
      <c r="B153" s="36">
        <v>2019</v>
      </c>
      <c r="C153" s="5" t="s">
        <v>618</v>
      </c>
      <c r="D153" s="4" t="s">
        <v>153</v>
      </c>
      <c r="E153" s="5" t="s">
        <v>387</v>
      </c>
      <c r="F153" s="5" t="s">
        <v>640</v>
      </c>
      <c r="G153" s="5" t="str">
        <f>VLOOKUP(A153,'[1]2019'!$B$2:$S$293,18,0)</f>
        <v>-</v>
      </c>
      <c r="H153" s="9" t="s">
        <v>568</v>
      </c>
      <c r="I153" s="7">
        <v>43517</v>
      </c>
      <c r="J153" s="4">
        <v>310</v>
      </c>
      <c r="K153" s="7">
        <v>43830</v>
      </c>
      <c r="L153" s="36">
        <v>3</v>
      </c>
      <c r="M153" s="39">
        <v>43921</v>
      </c>
      <c r="N153" s="37">
        <v>66133333</v>
      </c>
      <c r="O153" s="38">
        <f>VLOOKUP(A153,'[2]2019'!$A$2:$Q$285,17,0)</f>
        <v>19200000</v>
      </c>
      <c r="P153" s="38">
        <v>85333333</v>
      </c>
      <c r="Q153" s="38" t="s">
        <v>612</v>
      </c>
      <c r="R153" s="26" t="s">
        <v>973</v>
      </c>
    </row>
    <row r="154" spans="1:18" s="35" customFormat="1" ht="30" x14ac:dyDescent="0.25">
      <c r="A154" s="2">
        <v>154</v>
      </c>
      <c r="B154" s="36">
        <v>2019</v>
      </c>
      <c r="C154" s="5" t="s">
        <v>617</v>
      </c>
      <c r="D154" s="4" t="s">
        <v>154</v>
      </c>
      <c r="E154" s="5" t="s">
        <v>388</v>
      </c>
      <c r="F154" s="5" t="s">
        <v>640</v>
      </c>
      <c r="G154" s="5" t="str">
        <f>VLOOKUP(A154,'[1]2019'!$B$2:$S$293,18,0)</f>
        <v>-</v>
      </c>
      <c r="H154" s="9" t="s">
        <v>569</v>
      </c>
      <c r="I154" s="7">
        <v>43521</v>
      </c>
      <c r="J154" s="4">
        <v>305</v>
      </c>
      <c r="K154" s="7">
        <v>43835</v>
      </c>
      <c r="L154" s="36" t="e">
        <v>#N/A</v>
      </c>
      <c r="M154" s="36" t="e">
        <v>#N/A</v>
      </c>
      <c r="N154" s="37">
        <v>38110000</v>
      </c>
      <c r="O154" s="38">
        <f>VLOOKUP(A154,'[2]2019'!$A$2:$Q$285,17,0)</f>
        <v>0</v>
      </c>
      <c r="P154" s="38">
        <v>38110000</v>
      </c>
      <c r="Q154" s="38" t="s">
        <v>613</v>
      </c>
      <c r="R154" s="26" t="s">
        <v>974</v>
      </c>
    </row>
    <row r="155" spans="1:18" s="35" customFormat="1" ht="30" x14ac:dyDescent="0.25">
      <c r="A155" s="2">
        <v>155</v>
      </c>
      <c r="B155" s="36">
        <v>2019</v>
      </c>
      <c r="C155" s="5" t="s">
        <v>618</v>
      </c>
      <c r="D155" s="4" t="s">
        <v>155</v>
      </c>
      <c r="E155" s="5" t="s">
        <v>389</v>
      </c>
      <c r="F155" s="5" t="s">
        <v>640</v>
      </c>
      <c r="G155" s="5" t="str">
        <f>VLOOKUP(A155,'[1]2019'!$B$2:$S$293,18,0)</f>
        <v>-</v>
      </c>
      <c r="H155" s="9" t="s">
        <v>570</v>
      </c>
      <c r="I155" s="7">
        <v>43521</v>
      </c>
      <c r="J155" s="4">
        <v>305</v>
      </c>
      <c r="K155" s="7">
        <v>43842</v>
      </c>
      <c r="L155" s="36">
        <v>3</v>
      </c>
      <c r="M155" s="39">
        <v>43934</v>
      </c>
      <c r="N155" s="37">
        <v>58710000</v>
      </c>
      <c r="O155" s="38">
        <f>VLOOKUP(A155,'[2]2019'!$A$2:$Q$285,17,0)</f>
        <v>17100000</v>
      </c>
      <c r="P155" s="38">
        <v>75810000</v>
      </c>
      <c r="Q155" s="38" t="s">
        <v>612</v>
      </c>
      <c r="R155" s="26" t="s">
        <v>975</v>
      </c>
    </row>
    <row r="156" spans="1:18" s="35" customFormat="1" ht="30" x14ac:dyDescent="0.25">
      <c r="A156" s="2">
        <v>156</v>
      </c>
      <c r="B156" s="36">
        <v>2019</v>
      </c>
      <c r="C156" s="5" t="s">
        <v>618</v>
      </c>
      <c r="D156" s="4" t="s">
        <v>156</v>
      </c>
      <c r="E156" s="5" t="s">
        <v>390</v>
      </c>
      <c r="F156" s="5" t="s">
        <v>640</v>
      </c>
      <c r="G156" s="5" t="str">
        <f>VLOOKUP(A156,'[1]2019'!$B$2:$S$293,18,0)</f>
        <v>-</v>
      </c>
      <c r="H156" s="9" t="s">
        <v>519</v>
      </c>
      <c r="I156" s="7">
        <v>43521</v>
      </c>
      <c r="J156" s="4">
        <v>305</v>
      </c>
      <c r="K156" s="7">
        <v>43830</v>
      </c>
      <c r="L156" s="36">
        <v>3</v>
      </c>
      <c r="M156" s="39">
        <v>43921</v>
      </c>
      <c r="N156" s="37">
        <v>65920000</v>
      </c>
      <c r="O156" s="38">
        <f>VLOOKUP(A156,'[2]2019'!$A$2:$Q$285,17,0)</f>
        <v>19200000</v>
      </c>
      <c r="P156" s="38">
        <v>85120000</v>
      </c>
      <c r="Q156" s="38" t="s">
        <v>612</v>
      </c>
      <c r="R156" s="26" t="s">
        <v>976</v>
      </c>
    </row>
    <row r="157" spans="1:18" s="35" customFormat="1" ht="38.25" x14ac:dyDescent="0.25">
      <c r="A157" s="2">
        <v>157</v>
      </c>
      <c r="B157" s="36">
        <v>2019</v>
      </c>
      <c r="C157" s="5" t="s">
        <v>618</v>
      </c>
      <c r="D157" s="4" t="s">
        <v>157</v>
      </c>
      <c r="E157" s="5" t="s">
        <v>391</v>
      </c>
      <c r="F157" s="5" t="s">
        <v>640</v>
      </c>
      <c r="G157" s="5" t="str">
        <f>VLOOKUP(A157,'[1]2019'!$B$2:$S$293,18,0)</f>
        <v>-</v>
      </c>
      <c r="H157" s="9" t="s">
        <v>571</v>
      </c>
      <c r="I157" s="7">
        <v>43522</v>
      </c>
      <c r="J157" s="4">
        <v>304</v>
      </c>
      <c r="K157" s="7">
        <v>43830</v>
      </c>
      <c r="L157" s="36" t="e">
        <v>#N/A</v>
      </c>
      <c r="M157" s="36" t="e">
        <v>#N/A</v>
      </c>
      <c r="N157" s="37">
        <v>55080000</v>
      </c>
      <c r="O157" s="38">
        <f>VLOOKUP(A157,'[2]2019'!$A$2:$Q$285,17,0)</f>
        <v>0</v>
      </c>
      <c r="P157" s="38">
        <v>55080000</v>
      </c>
      <c r="Q157" s="38" t="s">
        <v>613</v>
      </c>
      <c r="R157" s="26" t="s">
        <v>977</v>
      </c>
    </row>
    <row r="158" spans="1:18" s="35" customFormat="1" ht="30" x14ac:dyDescent="0.25">
      <c r="A158" s="2">
        <v>158</v>
      </c>
      <c r="B158" s="36">
        <v>2019</v>
      </c>
      <c r="C158" s="5" t="s">
        <v>618</v>
      </c>
      <c r="D158" s="4" t="s">
        <v>158</v>
      </c>
      <c r="E158" s="5" t="s">
        <v>392</v>
      </c>
      <c r="F158" s="5" t="s">
        <v>640</v>
      </c>
      <c r="G158" s="5" t="str">
        <f>VLOOKUP(A158,'[1]2019'!$B$2:$S$293,18,0)</f>
        <v>-</v>
      </c>
      <c r="H158" s="9" t="s">
        <v>550</v>
      </c>
      <c r="I158" s="7">
        <v>43525</v>
      </c>
      <c r="J158" s="4">
        <v>300</v>
      </c>
      <c r="K158" s="7">
        <v>43830</v>
      </c>
      <c r="L158" s="36">
        <v>4</v>
      </c>
      <c r="M158" s="39">
        <v>43951</v>
      </c>
      <c r="N158" s="37">
        <v>60000000</v>
      </c>
      <c r="O158" s="38">
        <f>VLOOKUP(A158,'[2]2019'!$A$2:$Q$285,17,0)</f>
        <v>24000000</v>
      </c>
      <c r="P158" s="38">
        <v>84000000</v>
      </c>
      <c r="Q158" s="38" t="s">
        <v>612</v>
      </c>
      <c r="R158" s="26" t="s">
        <v>978</v>
      </c>
    </row>
    <row r="159" spans="1:18" s="35" customFormat="1" ht="38.25" x14ac:dyDescent="0.25">
      <c r="A159" s="2">
        <v>159</v>
      </c>
      <c r="B159" s="36">
        <v>2019</v>
      </c>
      <c r="C159" s="5" t="s">
        <v>618</v>
      </c>
      <c r="D159" s="4" t="s">
        <v>159</v>
      </c>
      <c r="E159" s="5" t="s">
        <v>393</v>
      </c>
      <c r="F159" s="5" t="s">
        <v>640</v>
      </c>
      <c r="G159" s="5" t="str">
        <f>VLOOKUP(A159,'[1]2019'!$B$2:$S$293,18,0)</f>
        <v>-</v>
      </c>
      <c r="H159" s="9" t="s">
        <v>515</v>
      </c>
      <c r="I159" s="7">
        <v>43525</v>
      </c>
      <c r="J159" s="4">
        <v>300</v>
      </c>
      <c r="K159" s="7">
        <v>43836</v>
      </c>
      <c r="L159" s="36">
        <v>3</v>
      </c>
      <c r="M159" s="39">
        <v>43928</v>
      </c>
      <c r="N159" s="37">
        <v>46000000</v>
      </c>
      <c r="O159" s="38">
        <f>VLOOKUP(A159,'[2]2019'!$A$2:$Q$285,17,0)</f>
        <v>13800000</v>
      </c>
      <c r="P159" s="38">
        <v>59800000</v>
      </c>
      <c r="Q159" s="38" t="s">
        <v>612</v>
      </c>
      <c r="R159" s="26" t="s">
        <v>966</v>
      </c>
    </row>
    <row r="160" spans="1:18" s="35" customFormat="1" ht="30" x14ac:dyDescent="0.25">
      <c r="A160" s="2">
        <v>160</v>
      </c>
      <c r="B160" s="36">
        <v>2019</v>
      </c>
      <c r="C160" s="5" t="s">
        <v>617</v>
      </c>
      <c r="D160" s="4" t="s">
        <v>160</v>
      </c>
      <c r="E160" s="5" t="s">
        <v>625</v>
      </c>
      <c r="F160" s="5" t="s">
        <v>398</v>
      </c>
      <c r="G160" s="5" t="str">
        <f>VLOOKUP(A160,'[1]2019'!$B$2:$S$293,18,0)</f>
        <v>OSCAR RUSINQUE</v>
      </c>
      <c r="H160" s="9" t="s">
        <v>572</v>
      </c>
      <c r="I160" s="7">
        <v>43525</v>
      </c>
      <c r="J160" s="4">
        <v>300</v>
      </c>
      <c r="K160" s="7">
        <v>43830</v>
      </c>
      <c r="L160" s="36" t="e">
        <v>#N/A</v>
      </c>
      <c r="M160" s="36" t="e">
        <v>#N/A</v>
      </c>
      <c r="N160" s="37">
        <v>22000000</v>
      </c>
      <c r="O160" s="38">
        <f>VLOOKUP(A160,'[2]2019'!$A$2:$Q$285,17,0)</f>
        <v>0</v>
      </c>
      <c r="P160" s="38">
        <v>22000000</v>
      </c>
      <c r="Q160" s="38" t="s">
        <v>613</v>
      </c>
      <c r="R160" s="26" t="s">
        <v>979</v>
      </c>
    </row>
    <row r="161" spans="1:18" s="35" customFormat="1" ht="38.25" x14ac:dyDescent="0.25">
      <c r="A161" s="2">
        <v>161</v>
      </c>
      <c r="B161" s="36">
        <v>2019</v>
      </c>
      <c r="C161" s="5" t="s">
        <v>618</v>
      </c>
      <c r="D161" s="4" t="s">
        <v>161</v>
      </c>
      <c r="E161" s="5" t="s">
        <v>394</v>
      </c>
      <c r="F161" s="5" t="s">
        <v>640</v>
      </c>
      <c r="G161" s="5" t="str">
        <f>VLOOKUP(A161,'[1]2019'!$B$2:$S$293,18,0)</f>
        <v>-</v>
      </c>
      <c r="H161" s="9" t="s">
        <v>573</v>
      </c>
      <c r="I161" s="7">
        <v>43525</v>
      </c>
      <c r="J161" s="4">
        <v>300</v>
      </c>
      <c r="K161" s="7">
        <v>43830</v>
      </c>
      <c r="L161" s="36">
        <v>3</v>
      </c>
      <c r="M161" s="39">
        <v>43921</v>
      </c>
      <c r="N161" s="37">
        <v>60000000</v>
      </c>
      <c r="O161" s="38">
        <f>VLOOKUP(A161,'[2]2019'!$A$2:$Q$285,17,0)</f>
        <v>18000000</v>
      </c>
      <c r="P161" s="38">
        <v>78000000</v>
      </c>
      <c r="Q161" s="38" t="s">
        <v>612</v>
      </c>
      <c r="R161" s="26" t="s">
        <v>980</v>
      </c>
    </row>
    <row r="162" spans="1:18" s="35" customFormat="1" ht="51" x14ac:dyDescent="0.25">
      <c r="A162" s="2">
        <v>162</v>
      </c>
      <c r="B162" s="36">
        <v>2019</v>
      </c>
      <c r="C162" s="5" t="s">
        <v>618</v>
      </c>
      <c r="D162" s="4" t="s">
        <v>162</v>
      </c>
      <c r="E162" s="5" t="s">
        <v>822</v>
      </c>
      <c r="F162" s="5" t="s">
        <v>623</v>
      </c>
      <c r="G162" s="5">
        <f>VLOOKUP(A162,'[1]2019'!$B$2:$S$293,18,0)</f>
        <v>0</v>
      </c>
      <c r="H162" s="9" t="s">
        <v>526</v>
      </c>
      <c r="I162" s="7">
        <v>43525</v>
      </c>
      <c r="J162" s="4">
        <v>300</v>
      </c>
      <c r="K162" s="7">
        <v>43830</v>
      </c>
      <c r="L162" s="36">
        <v>4</v>
      </c>
      <c r="M162" s="39">
        <v>43951</v>
      </c>
      <c r="N162" s="37">
        <v>60000000</v>
      </c>
      <c r="O162" s="38">
        <f>VLOOKUP(A162,'[2]2019'!$A$2:$Q$285,17,0)</f>
        <v>24000000</v>
      </c>
      <c r="P162" s="38">
        <v>84000000</v>
      </c>
      <c r="Q162" s="38" t="s">
        <v>612</v>
      </c>
      <c r="R162" s="26" t="s">
        <v>958</v>
      </c>
    </row>
    <row r="163" spans="1:18" s="35" customFormat="1" ht="38.25" x14ac:dyDescent="0.25">
      <c r="A163" s="2">
        <v>163</v>
      </c>
      <c r="B163" s="36">
        <v>2019</v>
      </c>
      <c r="C163" s="5" t="s">
        <v>618</v>
      </c>
      <c r="D163" s="4" t="s">
        <v>163</v>
      </c>
      <c r="E163" s="5" t="s">
        <v>395</v>
      </c>
      <c r="F163" s="5" t="s">
        <v>640</v>
      </c>
      <c r="G163" s="5" t="str">
        <f>VLOOKUP(A163,'[1]2019'!$B$2:$S$293,18,0)</f>
        <v>-</v>
      </c>
      <c r="H163" s="9" t="s">
        <v>574</v>
      </c>
      <c r="I163" s="7">
        <v>43525</v>
      </c>
      <c r="J163" s="4">
        <v>300</v>
      </c>
      <c r="K163" s="7">
        <v>43830</v>
      </c>
      <c r="L163" s="36">
        <v>4</v>
      </c>
      <c r="M163" s="39">
        <v>43951</v>
      </c>
      <c r="N163" s="37">
        <v>45500000</v>
      </c>
      <c r="O163" s="38">
        <f>VLOOKUP(A163,'[2]2019'!$A$2:$Q$285,17,0)</f>
        <v>18200000</v>
      </c>
      <c r="P163" s="38">
        <v>63700000</v>
      </c>
      <c r="Q163" s="38" t="s">
        <v>612</v>
      </c>
      <c r="R163" s="26" t="s">
        <v>634</v>
      </c>
    </row>
    <row r="164" spans="1:18" s="35" customFormat="1" ht="51" x14ac:dyDescent="0.25">
      <c r="A164" s="2">
        <v>164</v>
      </c>
      <c r="B164" s="36">
        <v>2019</v>
      </c>
      <c r="C164" s="5" t="s">
        <v>617</v>
      </c>
      <c r="D164" s="4" t="s">
        <v>164</v>
      </c>
      <c r="E164" s="5" t="s">
        <v>396</v>
      </c>
      <c r="F164" s="5" t="s">
        <v>640</v>
      </c>
      <c r="G164" s="5" t="str">
        <f>VLOOKUP(A164,'[1]2019'!$B$2:$S$293,18,0)</f>
        <v>-</v>
      </c>
      <c r="H164" s="9" t="s">
        <v>575</v>
      </c>
      <c r="I164" s="7">
        <v>43525</v>
      </c>
      <c r="J164" s="4">
        <v>300</v>
      </c>
      <c r="K164" s="7">
        <v>43830</v>
      </c>
      <c r="L164" s="36">
        <v>3</v>
      </c>
      <c r="M164" s="39">
        <v>43921</v>
      </c>
      <c r="N164" s="37">
        <v>30000000</v>
      </c>
      <c r="O164" s="38">
        <f>VLOOKUP(A164,'[2]2019'!$A$2:$Q$285,17,0)</f>
        <v>9000000</v>
      </c>
      <c r="P164" s="38">
        <v>39000000</v>
      </c>
      <c r="Q164" s="38" t="s">
        <v>612</v>
      </c>
      <c r="R164" s="26" t="s">
        <v>630</v>
      </c>
    </row>
    <row r="165" spans="1:18" s="35" customFormat="1" ht="51" x14ac:dyDescent="0.25">
      <c r="A165" s="2">
        <v>165</v>
      </c>
      <c r="B165" s="36">
        <v>2019</v>
      </c>
      <c r="C165" s="5" t="s">
        <v>617</v>
      </c>
      <c r="D165" s="4" t="s">
        <v>165</v>
      </c>
      <c r="E165" s="5" t="s">
        <v>823</v>
      </c>
      <c r="F165" s="5" t="s">
        <v>397</v>
      </c>
      <c r="G165" s="5" t="str">
        <f>VLOOKUP(A165,'[1]2019'!$B$2:$S$293,18,0)</f>
        <v>-</v>
      </c>
      <c r="H165" s="9" t="s">
        <v>576</v>
      </c>
      <c r="I165" s="7">
        <v>43526</v>
      </c>
      <c r="J165" s="4">
        <v>299</v>
      </c>
      <c r="K165" s="7">
        <v>43830</v>
      </c>
      <c r="L165" s="36" t="e">
        <v>#N/A</v>
      </c>
      <c r="M165" s="36" t="e">
        <v>#N/A</v>
      </c>
      <c r="N165" s="37">
        <v>30000000</v>
      </c>
      <c r="O165" s="38">
        <f>VLOOKUP(A165,'[2]2019'!$A$2:$Q$285,17,0)</f>
        <v>0</v>
      </c>
      <c r="P165" s="38">
        <v>30000000</v>
      </c>
      <c r="Q165" s="38" t="s">
        <v>613</v>
      </c>
      <c r="R165" s="26" t="s">
        <v>981</v>
      </c>
    </row>
    <row r="166" spans="1:18" s="35" customFormat="1" ht="30" x14ac:dyDescent="0.25">
      <c r="A166" s="2">
        <v>166</v>
      </c>
      <c r="B166" s="36">
        <v>2019</v>
      </c>
      <c r="C166" s="5" t="s">
        <v>617</v>
      </c>
      <c r="D166" s="4" t="s">
        <v>166</v>
      </c>
      <c r="E166" s="5" t="s">
        <v>824</v>
      </c>
      <c r="F166" s="5" t="s">
        <v>398</v>
      </c>
      <c r="G166" s="5" t="str">
        <f>VLOOKUP(A166,'[1]2019'!$B$2:$S$293,18,0)</f>
        <v>-</v>
      </c>
      <c r="H166" s="9" t="s">
        <v>499</v>
      </c>
      <c r="I166" s="7">
        <v>43526</v>
      </c>
      <c r="J166" s="4">
        <v>299</v>
      </c>
      <c r="K166" s="7">
        <v>43830</v>
      </c>
      <c r="L166" s="36" t="e">
        <v>#N/A</v>
      </c>
      <c r="M166" s="36" t="e">
        <v>#N/A</v>
      </c>
      <c r="N166" s="37">
        <v>22000000</v>
      </c>
      <c r="O166" s="38">
        <f>VLOOKUP(A166,'[2]2019'!$A$2:$Q$285,17,0)</f>
        <v>0</v>
      </c>
      <c r="P166" s="38">
        <v>22000000</v>
      </c>
      <c r="Q166" s="38" t="s">
        <v>613</v>
      </c>
      <c r="R166" s="26" t="s">
        <v>982</v>
      </c>
    </row>
    <row r="167" spans="1:18" s="35" customFormat="1" ht="51" x14ac:dyDescent="0.25">
      <c r="A167" s="2">
        <v>168</v>
      </c>
      <c r="B167" s="36">
        <v>2019</v>
      </c>
      <c r="C167" s="5" t="s">
        <v>617</v>
      </c>
      <c r="D167" s="4" t="s">
        <v>167</v>
      </c>
      <c r="E167" s="5" t="s">
        <v>399</v>
      </c>
      <c r="F167" s="5" t="s">
        <v>640</v>
      </c>
      <c r="G167" s="5" t="str">
        <f>VLOOKUP(A167,'[1]2019'!$B$2:$S$293,18,0)</f>
        <v>-</v>
      </c>
      <c r="H167" s="9" t="s">
        <v>577</v>
      </c>
      <c r="I167" s="7">
        <v>43525</v>
      </c>
      <c r="J167" s="4">
        <v>300</v>
      </c>
      <c r="K167" s="7">
        <v>43830</v>
      </c>
      <c r="L167" s="36">
        <v>3</v>
      </c>
      <c r="M167" s="39">
        <v>43921</v>
      </c>
      <c r="N167" s="37">
        <v>30000000</v>
      </c>
      <c r="O167" s="38">
        <f>VLOOKUP(A167,'[2]2019'!$A$2:$Q$285,17,0)</f>
        <v>9000000</v>
      </c>
      <c r="P167" s="38">
        <v>39000000</v>
      </c>
      <c r="Q167" s="38" t="s">
        <v>612</v>
      </c>
      <c r="R167" s="26" t="s">
        <v>631</v>
      </c>
    </row>
    <row r="168" spans="1:18" s="35" customFormat="1" ht="30" x14ac:dyDescent="0.25">
      <c r="A168" s="2">
        <v>169</v>
      </c>
      <c r="B168" s="36">
        <v>2019</v>
      </c>
      <c r="C168" s="5" t="s">
        <v>618</v>
      </c>
      <c r="D168" s="4" t="s">
        <v>168</v>
      </c>
      <c r="E168" s="5" t="s">
        <v>400</v>
      </c>
      <c r="F168" s="5" t="s">
        <v>640</v>
      </c>
      <c r="G168" s="5" t="str">
        <f>VLOOKUP(A168,'[1]2019'!$B$2:$S$293,18,0)</f>
        <v>-</v>
      </c>
      <c r="H168" s="9" t="s">
        <v>506</v>
      </c>
      <c r="I168" s="7">
        <v>43525</v>
      </c>
      <c r="J168" s="4">
        <v>300</v>
      </c>
      <c r="K168" s="7">
        <v>43830</v>
      </c>
      <c r="L168" s="36">
        <v>3</v>
      </c>
      <c r="M168" s="39">
        <v>43921</v>
      </c>
      <c r="N168" s="37">
        <v>50000000</v>
      </c>
      <c r="O168" s="38">
        <f>VLOOKUP(A168,'[2]2019'!$A$2:$Q$285,17,0)</f>
        <v>15000000</v>
      </c>
      <c r="P168" s="38">
        <v>65000000</v>
      </c>
      <c r="Q168" s="38" t="s">
        <v>612</v>
      </c>
      <c r="R168" s="26" t="s">
        <v>632</v>
      </c>
    </row>
    <row r="169" spans="1:18" s="35" customFormat="1" ht="51" x14ac:dyDescent="0.25">
      <c r="A169" s="2">
        <v>170</v>
      </c>
      <c r="B169" s="36">
        <v>2019</v>
      </c>
      <c r="C169" s="5" t="s">
        <v>617</v>
      </c>
      <c r="D169" s="4" t="s">
        <v>169</v>
      </c>
      <c r="E169" s="5" t="s">
        <v>401</v>
      </c>
      <c r="F169" s="5" t="s">
        <v>640</v>
      </c>
      <c r="G169" s="5" t="str">
        <f>VLOOKUP(A169,'[1]2019'!$B$2:$S$293,18,0)</f>
        <v>-</v>
      </c>
      <c r="H169" s="9" t="s">
        <v>577</v>
      </c>
      <c r="I169" s="7">
        <v>43526</v>
      </c>
      <c r="J169" s="4">
        <v>299</v>
      </c>
      <c r="K169" s="7">
        <v>43830</v>
      </c>
      <c r="L169" s="36">
        <v>3</v>
      </c>
      <c r="M169" s="39">
        <v>43921</v>
      </c>
      <c r="N169" s="37">
        <v>30000000</v>
      </c>
      <c r="O169" s="38">
        <f>VLOOKUP(A169,'[2]2019'!$A$2:$Q$285,17,0)</f>
        <v>9000000</v>
      </c>
      <c r="P169" s="38">
        <v>39000000</v>
      </c>
      <c r="Q169" s="38" t="s">
        <v>612</v>
      </c>
      <c r="R169" s="26" t="s">
        <v>633</v>
      </c>
    </row>
    <row r="170" spans="1:18" s="35" customFormat="1" ht="51" x14ac:dyDescent="0.25">
      <c r="A170" s="2">
        <v>171</v>
      </c>
      <c r="B170" s="36">
        <v>2019</v>
      </c>
      <c r="C170" s="5" t="s">
        <v>617</v>
      </c>
      <c r="D170" s="4" t="s">
        <v>170</v>
      </c>
      <c r="E170" s="5" t="s">
        <v>402</v>
      </c>
      <c r="F170" s="5" t="s">
        <v>640</v>
      </c>
      <c r="G170" s="5" t="str">
        <f>VLOOKUP(A170,'[1]2019'!$B$2:$S$293,18,0)</f>
        <v>-</v>
      </c>
      <c r="H170" s="9" t="s">
        <v>577</v>
      </c>
      <c r="I170" s="7">
        <v>43526</v>
      </c>
      <c r="J170" s="4">
        <v>299</v>
      </c>
      <c r="K170" s="7">
        <v>43830</v>
      </c>
      <c r="L170" s="36">
        <v>3</v>
      </c>
      <c r="M170" s="39">
        <v>43921</v>
      </c>
      <c r="N170" s="37">
        <v>30000000</v>
      </c>
      <c r="O170" s="38">
        <f>VLOOKUP(A170,'[2]2019'!$A$2:$Q$285,17,0)</f>
        <v>9000000</v>
      </c>
      <c r="P170" s="38">
        <v>39000000</v>
      </c>
      <c r="Q170" s="38" t="s">
        <v>612</v>
      </c>
      <c r="R170" s="26" t="s">
        <v>633</v>
      </c>
    </row>
    <row r="171" spans="1:18" s="35" customFormat="1" ht="51" x14ac:dyDescent="0.25">
      <c r="A171" s="2">
        <v>172</v>
      </c>
      <c r="B171" s="36">
        <v>2019</v>
      </c>
      <c r="C171" s="5" t="s">
        <v>617</v>
      </c>
      <c r="D171" s="4" t="s">
        <v>171</v>
      </c>
      <c r="E171" s="5" t="s">
        <v>403</v>
      </c>
      <c r="F171" s="5" t="s">
        <v>640</v>
      </c>
      <c r="G171" s="5" t="str">
        <f>VLOOKUP(A171,'[1]2019'!$B$2:$S$293,18,0)</f>
        <v>-</v>
      </c>
      <c r="H171" s="9" t="s">
        <v>577</v>
      </c>
      <c r="I171" s="7">
        <v>43526</v>
      </c>
      <c r="J171" s="4">
        <v>299</v>
      </c>
      <c r="K171" s="7">
        <v>43830</v>
      </c>
      <c r="L171" s="36">
        <v>3</v>
      </c>
      <c r="M171" s="39">
        <v>43921</v>
      </c>
      <c r="N171" s="37">
        <v>30000000</v>
      </c>
      <c r="O171" s="38">
        <f>VLOOKUP(A171,'[2]2019'!$A$2:$Q$285,17,0)</f>
        <v>9000000</v>
      </c>
      <c r="P171" s="38">
        <v>39000000</v>
      </c>
      <c r="Q171" s="38" t="s">
        <v>612</v>
      </c>
      <c r="R171" s="26" t="s">
        <v>983</v>
      </c>
    </row>
    <row r="172" spans="1:18" s="35" customFormat="1" ht="30" x14ac:dyDescent="0.25">
      <c r="A172" s="2">
        <v>173</v>
      </c>
      <c r="B172" s="36">
        <v>2019</v>
      </c>
      <c r="C172" s="5" t="s">
        <v>618</v>
      </c>
      <c r="D172" s="4" t="s">
        <v>172</v>
      </c>
      <c r="E172" s="5" t="s">
        <v>404</v>
      </c>
      <c r="F172" s="5" t="s">
        <v>640</v>
      </c>
      <c r="G172" s="5" t="str">
        <f>VLOOKUP(A172,'[1]2019'!$B$2:$S$293,18,0)</f>
        <v>-</v>
      </c>
      <c r="H172" s="9" t="s">
        <v>578</v>
      </c>
      <c r="I172" s="7">
        <v>43528</v>
      </c>
      <c r="J172" s="4">
        <v>297</v>
      </c>
      <c r="K172" s="7">
        <v>43830</v>
      </c>
      <c r="L172" s="36">
        <v>4</v>
      </c>
      <c r="M172" s="39">
        <v>43951</v>
      </c>
      <c r="N172" s="37">
        <v>80000000</v>
      </c>
      <c r="O172" s="38">
        <f>VLOOKUP(A172,'[2]2019'!$A$2:$Q$285,17,0)</f>
        <v>32000000</v>
      </c>
      <c r="P172" s="38">
        <v>112000000</v>
      </c>
      <c r="Q172" s="38" t="s">
        <v>612</v>
      </c>
      <c r="R172" s="26" t="s">
        <v>635</v>
      </c>
    </row>
    <row r="173" spans="1:18" s="35" customFormat="1" ht="51" x14ac:dyDescent="0.25">
      <c r="A173" s="2">
        <v>175</v>
      </c>
      <c r="B173" s="36">
        <v>2019</v>
      </c>
      <c r="C173" s="5" t="s">
        <v>617</v>
      </c>
      <c r="D173" s="4" t="s">
        <v>173</v>
      </c>
      <c r="E173" s="5" t="s">
        <v>405</v>
      </c>
      <c r="F173" s="5" t="s">
        <v>640</v>
      </c>
      <c r="G173" s="5" t="str">
        <f>VLOOKUP(A173,'[1]2019'!$B$2:$S$293,18,0)</f>
        <v>-</v>
      </c>
      <c r="H173" s="9" t="s">
        <v>575</v>
      </c>
      <c r="I173" s="7">
        <v>43526</v>
      </c>
      <c r="J173" s="4">
        <v>299</v>
      </c>
      <c r="K173" s="7">
        <v>43830</v>
      </c>
      <c r="L173" s="36">
        <v>2</v>
      </c>
      <c r="M173" s="40" t="s">
        <v>1092</v>
      </c>
      <c r="N173" s="37">
        <v>30000000</v>
      </c>
      <c r="O173" s="38">
        <f>VLOOKUP(A173,'[2]2019'!$A$2:$Q$285,17,0)</f>
        <v>9000000</v>
      </c>
      <c r="P173" s="38">
        <v>39000000</v>
      </c>
      <c r="Q173" s="38" t="s">
        <v>613</v>
      </c>
      <c r="R173" s="26" t="s">
        <v>635</v>
      </c>
    </row>
    <row r="174" spans="1:18" s="35" customFormat="1" ht="51" x14ac:dyDescent="0.25">
      <c r="A174" s="2">
        <v>176</v>
      </c>
      <c r="B174" s="36">
        <v>2019</v>
      </c>
      <c r="C174" s="5" t="s">
        <v>617</v>
      </c>
      <c r="D174" s="4" t="s">
        <v>174</v>
      </c>
      <c r="E174" s="5" t="s">
        <v>406</v>
      </c>
      <c r="F174" s="5" t="s">
        <v>640</v>
      </c>
      <c r="G174" s="5" t="str">
        <f>VLOOKUP(A174,'[1]2019'!$B$2:$S$293,18,0)</f>
        <v>-</v>
      </c>
      <c r="H174" s="9" t="s">
        <v>575</v>
      </c>
      <c r="I174" s="7">
        <v>43525</v>
      </c>
      <c r="J174" s="4">
        <v>300</v>
      </c>
      <c r="K174" s="7">
        <v>43830</v>
      </c>
      <c r="L174" s="36">
        <v>3</v>
      </c>
      <c r="M174" s="39">
        <v>43921</v>
      </c>
      <c r="N174" s="37">
        <v>30000000</v>
      </c>
      <c r="O174" s="38">
        <f>VLOOKUP(A174,'[2]2019'!$A$2:$Q$285,17,0)</f>
        <v>9000000</v>
      </c>
      <c r="P174" s="38">
        <v>39000000</v>
      </c>
      <c r="Q174" s="38" t="s">
        <v>612</v>
      </c>
      <c r="R174" s="26" t="s">
        <v>984</v>
      </c>
    </row>
    <row r="175" spans="1:18" s="35" customFormat="1" ht="51" x14ac:dyDescent="0.25">
      <c r="A175" s="2">
        <v>177</v>
      </c>
      <c r="B175" s="36">
        <v>2019</v>
      </c>
      <c r="C175" s="5" t="s">
        <v>617</v>
      </c>
      <c r="D175" s="4" t="s">
        <v>175</v>
      </c>
      <c r="E175" s="5" t="s">
        <v>407</v>
      </c>
      <c r="F175" s="5" t="s">
        <v>640</v>
      </c>
      <c r="G175" s="5" t="str">
        <f>VLOOKUP(A175,'[1]2019'!$B$2:$S$293,18,0)</f>
        <v>-</v>
      </c>
      <c r="H175" s="9" t="s">
        <v>577</v>
      </c>
      <c r="I175" s="7">
        <v>43525</v>
      </c>
      <c r="J175" s="4">
        <v>300</v>
      </c>
      <c r="K175" s="7">
        <v>43830</v>
      </c>
      <c r="L175" s="36">
        <v>2</v>
      </c>
      <c r="M175" s="39">
        <v>43921</v>
      </c>
      <c r="N175" s="37">
        <v>30000000</v>
      </c>
      <c r="O175" s="38">
        <f>VLOOKUP(A175,'[2]2019'!$A$2:$Q$285,17,0)</f>
        <v>9000000</v>
      </c>
      <c r="P175" s="38">
        <v>39000000</v>
      </c>
      <c r="Q175" s="38" t="s">
        <v>613</v>
      </c>
      <c r="R175" s="26" t="s">
        <v>985</v>
      </c>
    </row>
    <row r="176" spans="1:18" s="35" customFormat="1" ht="51" x14ac:dyDescent="0.25">
      <c r="A176" s="2">
        <v>178</v>
      </c>
      <c r="B176" s="36">
        <v>2019</v>
      </c>
      <c r="C176" s="5" t="s">
        <v>617</v>
      </c>
      <c r="D176" s="4" t="s">
        <v>176</v>
      </c>
      <c r="E176" s="5" t="s">
        <v>408</v>
      </c>
      <c r="F176" s="5" t="s">
        <v>640</v>
      </c>
      <c r="G176" s="5" t="str">
        <f>VLOOKUP(A176,'[1]2019'!$B$2:$S$293,18,0)</f>
        <v>-</v>
      </c>
      <c r="H176" s="9" t="s">
        <v>577</v>
      </c>
      <c r="I176" s="7">
        <v>43526</v>
      </c>
      <c r="J176" s="4">
        <v>299</v>
      </c>
      <c r="K176" s="7">
        <v>43830</v>
      </c>
      <c r="L176" s="36">
        <v>3</v>
      </c>
      <c r="M176" s="39">
        <v>43921</v>
      </c>
      <c r="N176" s="37">
        <v>30000000</v>
      </c>
      <c r="O176" s="38">
        <f>VLOOKUP(A176,'[2]2019'!$A$2:$Q$285,17,0)</f>
        <v>9000000</v>
      </c>
      <c r="P176" s="38">
        <v>39000000</v>
      </c>
      <c r="Q176" s="38" t="s">
        <v>612</v>
      </c>
      <c r="R176" s="26" t="s">
        <v>985</v>
      </c>
    </row>
    <row r="177" spans="1:18" s="35" customFormat="1" ht="51" x14ac:dyDescent="0.25">
      <c r="A177" s="2">
        <v>180</v>
      </c>
      <c r="B177" s="36">
        <v>2019</v>
      </c>
      <c r="C177" s="5" t="s">
        <v>618</v>
      </c>
      <c r="D177" s="4" t="s">
        <v>177</v>
      </c>
      <c r="E177" s="5" t="s">
        <v>622</v>
      </c>
      <c r="F177" s="5" t="s">
        <v>409</v>
      </c>
      <c r="G177" s="5" t="str">
        <f>VLOOKUP(A177,'[1]2019'!$B$2:$S$293,18,0)</f>
        <v>-</v>
      </c>
      <c r="H177" s="9" t="s">
        <v>521</v>
      </c>
      <c r="I177" s="7">
        <v>43529</v>
      </c>
      <c r="J177" s="4">
        <v>296</v>
      </c>
      <c r="K177" s="7">
        <v>43830</v>
      </c>
      <c r="L177" s="36">
        <v>3</v>
      </c>
      <c r="M177" s="39">
        <v>43921</v>
      </c>
      <c r="N177" s="37">
        <v>45539999</v>
      </c>
      <c r="O177" s="38">
        <f>VLOOKUP(A177,'[2]2019'!$A$2:$Q$285,17,0)</f>
        <v>13800000</v>
      </c>
      <c r="P177" s="38">
        <v>59339999</v>
      </c>
      <c r="Q177" s="38" t="s">
        <v>612</v>
      </c>
      <c r="R177" s="26" t="s">
        <v>986</v>
      </c>
    </row>
    <row r="178" spans="1:18" s="35" customFormat="1" ht="38.25" x14ac:dyDescent="0.25">
      <c r="A178" s="2">
        <v>181</v>
      </c>
      <c r="B178" s="36">
        <v>2019</v>
      </c>
      <c r="C178" s="5" t="s">
        <v>618</v>
      </c>
      <c r="D178" s="4" t="s">
        <v>178</v>
      </c>
      <c r="E178" s="5" t="s">
        <v>410</v>
      </c>
      <c r="F178" s="5" t="s">
        <v>640</v>
      </c>
      <c r="G178" s="5" t="str">
        <f>VLOOKUP(A178,'[1]2019'!$B$2:$S$293,18,0)</f>
        <v>-</v>
      </c>
      <c r="H178" s="9" t="s">
        <v>579</v>
      </c>
      <c r="I178" s="7">
        <v>43530</v>
      </c>
      <c r="J178" s="4">
        <v>295</v>
      </c>
      <c r="K178" s="7">
        <v>43835</v>
      </c>
      <c r="L178" s="36">
        <v>3</v>
      </c>
      <c r="M178" s="39">
        <v>43926</v>
      </c>
      <c r="N178" s="37">
        <v>45386667</v>
      </c>
      <c r="O178" s="38">
        <f>VLOOKUP(A178,'[2]2019'!$A$2:$Q$285,17,0)</f>
        <v>13800000</v>
      </c>
      <c r="P178" s="38">
        <v>59186667</v>
      </c>
      <c r="Q178" s="38" t="s">
        <v>612</v>
      </c>
      <c r="R178" s="26" t="s">
        <v>987</v>
      </c>
    </row>
    <row r="179" spans="1:18" s="35" customFormat="1" ht="51" x14ac:dyDescent="0.25">
      <c r="A179" s="2">
        <v>182</v>
      </c>
      <c r="B179" s="36">
        <v>2019</v>
      </c>
      <c r="C179" s="5" t="s">
        <v>617</v>
      </c>
      <c r="D179" s="4" t="s">
        <v>179</v>
      </c>
      <c r="E179" s="5" t="s">
        <v>411</v>
      </c>
      <c r="F179" s="5" t="s">
        <v>640</v>
      </c>
      <c r="G179" s="5" t="str">
        <f>VLOOKUP(A179,'[1]2019'!$B$2:$S$293,18,0)</f>
        <v>-</v>
      </c>
      <c r="H179" s="9" t="s">
        <v>580</v>
      </c>
      <c r="I179" s="7">
        <v>43530</v>
      </c>
      <c r="J179" s="4">
        <v>280</v>
      </c>
      <c r="K179" s="7">
        <v>43830</v>
      </c>
      <c r="L179" s="36">
        <v>3</v>
      </c>
      <c r="M179" s="39">
        <v>43921</v>
      </c>
      <c r="N179" s="37">
        <v>29500000</v>
      </c>
      <c r="O179" s="38">
        <f>VLOOKUP(A179,'[2]2019'!$A$2:$Q$285,17,0)</f>
        <v>9000000</v>
      </c>
      <c r="P179" s="38">
        <v>38500000</v>
      </c>
      <c r="Q179" s="38" t="s">
        <v>612</v>
      </c>
      <c r="R179" s="26" t="s">
        <v>988</v>
      </c>
    </row>
    <row r="180" spans="1:18" s="35" customFormat="1" ht="51" x14ac:dyDescent="0.25">
      <c r="A180" s="2">
        <v>183</v>
      </c>
      <c r="B180" s="36">
        <v>2019</v>
      </c>
      <c r="C180" s="5" t="s">
        <v>618</v>
      </c>
      <c r="D180" s="4" t="s">
        <v>180</v>
      </c>
      <c r="E180" s="5" t="s">
        <v>412</v>
      </c>
      <c r="F180" s="5" t="s">
        <v>640</v>
      </c>
      <c r="G180" s="5" t="str">
        <f>VLOOKUP(A180,'[1]2019'!$B$2:$S$293,18,0)</f>
        <v>-</v>
      </c>
      <c r="H180" s="9" t="s">
        <v>581</v>
      </c>
      <c r="I180" s="7">
        <v>43535</v>
      </c>
      <c r="J180" s="4">
        <v>290</v>
      </c>
      <c r="K180" s="7">
        <v>43830</v>
      </c>
      <c r="L180" s="36">
        <v>3</v>
      </c>
      <c r="M180" s="39">
        <v>43921</v>
      </c>
      <c r="N180" s="37">
        <v>52740000</v>
      </c>
      <c r="O180" s="38">
        <f>VLOOKUP(A180,'[2]2019'!$A$2:$Q$285,17,0)</f>
        <v>16200000</v>
      </c>
      <c r="P180" s="38">
        <v>68940000</v>
      </c>
      <c r="Q180" s="38" t="s">
        <v>612</v>
      </c>
      <c r="R180" s="26" t="s">
        <v>989</v>
      </c>
    </row>
    <row r="181" spans="1:18" s="35" customFormat="1" ht="30" x14ac:dyDescent="0.25">
      <c r="A181" s="2">
        <v>184</v>
      </c>
      <c r="B181" s="36">
        <v>2019</v>
      </c>
      <c r="C181" s="5" t="s">
        <v>617</v>
      </c>
      <c r="D181" s="4" t="s">
        <v>181</v>
      </c>
      <c r="E181" s="5" t="s">
        <v>413</v>
      </c>
      <c r="F181" s="5" t="s">
        <v>640</v>
      </c>
      <c r="G181" s="5" t="str">
        <f>VLOOKUP(A181,'[1]2019'!$B$2:$S$293,18,0)</f>
        <v>-</v>
      </c>
      <c r="H181" s="9" t="s">
        <v>582</v>
      </c>
      <c r="I181" s="7">
        <v>43536</v>
      </c>
      <c r="J181" s="4">
        <v>289</v>
      </c>
      <c r="K181" s="7">
        <v>43830</v>
      </c>
      <c r="L181" s="36">
        <v>3</v>
      </c>
      <c r="M181" s="39">
        <v>43921</v>
      </c>
      <c r="N181" s="37">
        <v>37000000</v>
      </c>
      <c r="O181" s="38">
        <f>VLOOKUP(A181,'[2]2019'!$A$2:$Q$285,17,0)</f>
        <v>11100000</v>
      </c>
      <c r="P181" s="38">
        <v>48100000</v>
      </c>
      <c r="Q181" s="38" t="s">
        <v>612</v>
      </c>
      <c r="R181" s="26" t="s">
        <v>990</v>
      </c>
    </row>
    <row r="182" spans="1:18" s="35" customFormat="1" ht="30" x14ac:dyDescent="0.25">
      <c r="A182" s="2">
        <v>185</v>
      </c>
      <c r="B182" s="36">
        <v>2019</v>
      </c>
      <c r="C182" s="5" t="s">
        <v>647</v>
      </c>
      <c r="D182" s="4" t="s">
        <v>659</v>
      </c>
      <c r="E182" s="5" t="s">
        <v>703</v>
      </c>
      <c r="F182" s="5" t="s">
        <v>640</v>
      </c>
      <c r="G182" s="5" t="str">
        <f>VLOOKUP(A182,'[1]2019'!$B$2:$S$293,18,0)</f>
        <v>-</v>
      </c>
      <c r="H182" s="9" t="s">
        <v>741</v>
      </c>
      <c r="I182" s="7">
        <v>43538</v>
      </c>
      <c r="J182" s="4">
        <v>360</v>
      </c>
      <c r="K182" s="7">
        <v>43830</v>
      </c>
      <c r="L182" s="36" t="e">
        <v>#N/A</v>
      </c>
      <c r="M182" s="36" t="e">
        <v>#N/A</v>
      </c>
      <c r="N182" s="37">
        <v>168551359</v>
      </c>
      <c r="O182" s="38">
        <f>VLOOKUP(A182,'[2]2019'!$A$2:$Q$285,17,0)</f>
        <v>0</v>
      </c>
      <c r="P182" s="38">
        <v>168551359</v>
      </c>
      <c r="Q182" s="38" t="s">
        <v>613</v>
      </c>
      <c r="R182" s="26" t="s">
        <v>991</v>
      </c>
    </row>
    <row r="183" spans="1:18" s="35" customFormat="1" ht="51" x14ac:dyDescent="0.25">
      <c r="A183" s="2">
        <v>186</v>
      </c>
      <c r="B183" s="36">
        <v>2019</v>
      </c>
      <c r="C183" s="5" t="s">
        <v>617</v>
      </c>
      <c r="D183" s="4" t="s">
        <v>182</v>
      </c>
      <c r="E183" s="5" t="s">
        <v>825</v>
      </c>
      <c r="F183" s="5" t="s">
        <v>840</v>
      </c>
      <c r="G183" s="5" t="str">
        <f>VLOOKUP(A183,'[1]2019'!$B$2:$S$293,18,0)</f>
        <v>-</v>
      </c>
      <c r="H183" s="9" t="s">
        <v>575</v>
      </c>
      <c r="I183" s="7">
        <v>43538</v>
      </c>
      <c r="J183" s="4">
        <v>297</v>
      </c>
      <c r="K183" s="7">
        <v>43830</v>
      </c>
      <c r="L183" s="36" t="e">
        <v>#N/A</v>
      </c>
      <c r="M183" s="36" t="e">
        <v>#N/A</v>
      </c>
      <c r="N183" s="37">
        <v>28700000</v>
      </c>
      <c r="O183" s="38">
        <f>VLOOKUP(A183,'[2]2019'!$A$2:$Q$285,17,0)</f>
        <v>0</v>
      </c>
      <c r="P183" s="38">
        <v>28700000</v>
      </c>
      <c r="Q183" s="38" t="s">
        <v>613</v>
      </c>
      <c r="R183" s="26" t="s">
        <v>992</v>
      </c>
    </row>
    <row r="184" spans="1:18" s="35" customFormat="1" ht="25.5" x14ac:dyDescent="0.25">
      <c r="A184" s="2">
        <v>187</v>
      </c>
      <c r="B184" s="36">
        <v>2019</v>
      </c>
      <c r="C184" s="5" t="s">
        <v>618</v>
      </c>
      <c r="D184" s="4" t="s">
        <v>183</v>
      </c>
      <c r="E184" s="5" t="s">
        <v>414</v>
      </c>
      <c r="F184" s="5" t="s">
        <v>1096</v>
      </c>
      <c r="G184" s="5" t="str">
        <f>VLOOKUP(A184,'[1]2019'!$B$2:$S$293,18,0)</f>
        <v>-</v>
      </c>
      <c r="H184" s="9" t="s">
        <v>583</v>
      </c>
      <c r="I184" s="7">
        <v>43538</v>
      </c>
      <c r="J184" s="4">
        <v>297</v>
      </c>
      <c r="K184" s="7">
        <v>43830</v>
      </c>
      <c r="L184" s="36">
        <v>3</v>
      </c>
      <c r="M184" s="39">
        <v>43921</v>
      </c>
      <c r="N184" s="37">
        <v>71750000</v>
      </c>
      <c r="O184" s="38">
        <f>VLOOKUP(A184,'[2]2019'!$A$2:$Q$285,17,0)</f>
        <v>22500000</v>
      </c>
      <c r="P184" s="38">
        <v>94250000</v>
      </c>
      <c r="Q184" s="38" t="s">
        <v>612</v>
      </c>
      <c r="R184" s="26" t="s">
        <v>993</v>
      </c>
    </row>
    <row r="185" spans="1:18" s="35" customFormat="1" ht="25.5" x14ac:dyDescent="0.25">
      <c r="A185" s="2">
        <v>188</v>
      </c>
      <c r="B185" s="36">
        <v>2019</v>
      </c>
      <c r="C185" s="5" t="s">
        <v>617</v>
      </c>
      <c r="D185" s="4" t="s">
        <v>184</v>
      </c>
      <c r="E185" s="5" t="s">
        <v>415</v>
      </c>
      <c r="F185" s="5" t="s">
        <v>640</v>
      </c>
      <c r="G185" s="5" t="str">
        <f>VLOOKUP(A185,'[1]2019'!$B$2:$S$293,18,0)</f>
        <v>-</v>
      </c>
      <c r="H185" s="9" t="s">
        <v>584</v>
      </c>
      <c r="I185" s="7">
        <v>43543</v>
      </c>
      <c r="J185" s="4">
        <v>282</v>
      </c>
      <c r="K185" s="7">
        <v>43830</v>
      </c>
      <c r="L185" s="36">
        <v>3</v>
      </c>
      <c r="M185" s="39">
        <v>43921</v>
      </c>
      <c r="N185" s="37">
        <v>20680000</v>
      </c>
      <c r="O185" s="38">
        <f>VLOOKUP(A185,'[2]2019'!$A$2:$Q$285,17,0)</f>
        <v>6600000</v>
      </c>
      <c r="P185" s="38">
        <v>27280000</v>
      </c>
      <c r="Q185" s="38" t="s">
        <v>612</v>
      </c>
      <c r="R185" s="26" t="s">
        <v>994</v>
      </c>
    </row>
    <row r="186" spans="1:18" s="35" customFormat="1" ht="38.25" x14ac:dyDescent="0.25">
      <c r="A186" s="2">
        <v>189</v>
      </c>
      <c r="B186" s="36">
        <v>2019</v>
      </c>
      <c r="C186" s="5" t="s">
        <v>618</v>
      </c>
      <c r="D186" s="4" t="s">
        <v>185</v>
      </c>
      <c r="E186" s="5" t="s">
        <v>416</v>
      </c>
      <c r="F186" s="5" t="s">
        <v>640</v>
      </c>
      <c r="G186" s="5" t="str">
        <f>VLOOKUP(A186,'[1]2019'!$B$2:$S$293,18,0)</f>
        <v>-</v>
      </c>
      <c r="H186" s="9" t="s">
        <v>585</v>
      </c>
      <c r="I186" s="7">
        <v>43538</v>
      </c>
      <c r="J186" s="4">
        <v>282</v>
      </c>
      <c r="K186" s="7">
        <v>43830</v>
      </c>
      <c r="L186" s="36">
        <v>3</v>
      </c>
      <c r="M186" s="39">
        <v>43921</v>
      </c>
      <c r="N186" s="37">
        <v>60160000</v>
      </c>
      <c r="O186" s="38">
        <f>VLOOKUP(A186,'[2]2019'!$A$2:$Q$285,17,0)</f>
        <v>19200000</v>
      </c>
      <c r="P186" s="38">
        <v>79360000</v>
      </c>
      <c r="Q186" s="38" t="s">
        <v>612</v>
      </c>
      <c r="R186" s="26" t="s">
        <v>995</v>
      </c>
    </row>
    <row r="187" spans="1:18" s="35" customFormat="1" ht="25.5" x14ac:dyDescent="0.25">
      <c r="A187" s="2">
        <v>190</v>
      </c>
      <c r="B187" s="36">
        <v>2019</v>
      </c>
      <c r="C187" s="5" t="s">
        <v>617</v>
      </c>
      <c r="D187" s="4" t="s">
        <v>186</v>
      </c>
      <c r="E187" s="5" t="s">
        <v>417</v>
      </c>
      <c r="F187" s="5" t="s">
        <v>640</v>
      </c>
      <c r="G187" s="5" t="str">
        <f>VLOOKUP(A187,'[1]2019'!$B$2:$S$293,18,0)</f>
        <v>-</v>
      </c>
      <c r="H187" s="9" t="s">
        <v>584</v>
      </c>
      <c r="I187" s="7">
        <v>43546</v>
      </c>
      <c r="J187" s="4">
        <v>279</v>
      </c>
      <c r="K187" s="7">
        <v>43830</v>
      </c>
      <c r="L187" s="36">
        <v>3</v>
      </c>
      <c r="M187" s="39">
        <v>43921</v>
      </c>
      <c r="N187" s="37">
        <v>20460000</v>
      </c>
      <c r="O187" s="38">
        <f>VLOOKUP(A187,'[2]2019'!$A$2:$Q$285,17,0)</f>
        <v>6600000</v>
      </c>
      <c r="P187" s="38">
        <v>27060000</v>
      </c>
      <c r="Q187" s="38" t="s">
        <v>612</v>
      </c>
      <c r="R187" s="26" t="s">
        <v>996</v>
      </c>
    </row>
    <row r="188" spans="1:18" s="35" customFormat="1" x14ac:dyDescent="0.25">
      <c r="A188" s="2">
        <v>191</v>
      </c>
      <c r="B188" s="36">
        <v>2019</v>
      </c>
      <c r="C188" s="5" t="s">
        <v>617</v>
      </c>
      <c r="D188" s="4" t="s">
        <v>187</v>
      </c>
      <c r="E188" s="5" t="s">
        <v>418</v>
      </c>
      <c r="F188" s="5" t="s">
        <v>640</v>
      </c>
      <c r="G188" s="5" t="str">
        <f>VLOOKUP(A188,'[1]2019'!$B$2:$S$293,18,0)</f>
        <v>-</v>
      </c>
      <c r="H188" s="9" t="s">
        <v>586</v>
      </c>
      <c r="I188" s="7">
        <v>43546</v>
      </c>
      <c r="J188" s="4">
        <v>279</v>
      </c>
      <c r="K188" s="7">
        <v>43830</v>
      </c>
      <c r="L188" s="36">
        <v>3</v>
      </c>
      <c r="M188" s="39">
        <v>43921</v>
      </c>
      <c r="N188" s="37">
        <v>20460000</v>
      </c>
      <c r="O188" s="38">
        <f>VLOOKUP(A188,'[2]2019'!$A$2:$Q$285,17,0)</f>
        <v>6600000</v>
      </c>
      <c r="P188" s="38">
        <v>27060000</v>
      </c>
      <c r="Q188" s="38" t="s">
        <v>612</v>
      </c>
      <c r="R188" s="26" t="s">
        <v>997</v>
      </c>
    </row>
    <row r="189" spans="1:18" s="35" customFormat="1" ht="38.25" x14ac:dyDescent="0.25">
      <c r="A189" s="2">
        <v>192</v>
      </c>
      <c r="B189" s="36">
        <v>2019</v>
      </c>
      <c r="C189" s="5" t="s">
        <v>618</v>
      </c>
      <c r="D189" s="4" t="s">
        <v>188</v>
      </c>
      <c r="E189" s="5" t="s">
        <v>419</v>
      </c>
      <c r="F189" s="5" t="s">
        <v>640</v>
      </c>
      <c r="G189" s="5" t="str">
        <f>VLOOKUP(A189,'[1]2019'!$B$2:$S$293,18,0)</f>
        <v>-</v>
      </c>
      <c r="H189" s="41" t="s">
        <v>587</v>
      </c>
      <c r="I189" s="7">
        <v>43552</v>
      </c>
      <c r="J189" s="4">
        <v>273</v>
      </c>
      <c r="K189" s="7">
        <v>43830</v>
      </c>
      <c r="L189" s="36">
        <v>3</v>
      </c>
      <c r="M189" s="39">
        <v>43921</v>
      </c>
      <c r="N189" s="37">
        <v>58240000</v>
      </c>
      <c r="O189" s="38">
        <f>VLOOKUP(A189,'[2]2019'!$A$2:$Q$285,17,0)</f>
        <v>19200000</v>
      </c>
      <c r="P189" s="38">
        <v>77440000</v>
      </c>
      <c r="Q189" s="38" t="s">
        <v>612</v>
      </c>
      <c r="R189" s="26" t="s">
        <v>998</v>
      </c>
    </row>
    <row r="190" spans="1:18" s="35" customFormat="1" ht="25.5" x14ac:dyDescent="0.25">
      <c r="A190" s="2">
        <v>193</v>
      </c>
      <c r="B190" s="36">
        <v>2019</v>
      </c>
      <c r="C190" s="5" t="s">
        <v>618</v>
      </c>
      <c r="D190" s="4" t="s">
        <v>189</v>
      </c>
      <c r="E190" s="5" t="s">
        <v>420</v>
      </c>
      <c r="F190" s="5" t="s">
        <v>640</v>
      </c>
      <c r="G190" s="5" t="str">
        <f>VLOOKUP(A190,'[1]2019'!$B$2:$S$293,18,0)</f>
        <v>-</v>
      </c>
      <c r="H190" s="41" t="s">
        <v>588</v>
      </c>
      <c r="I190" s="7">
        <v>43552</v>
      </c>
      <c r="J190" s="4">
        <v>273</v>
      </c>
      <c r="K190" s="7">
        <v>43830</v>
      </c>
      <c r="L190" s="36" t="e">
        <v>#N/A</v>
      </c>
      <c r="M190" s="36" t="e">
        <v>#N/A</v>
      </c>
      <c r="N190" s="37">
        <v>50050000</v>
      </c>
      <c r="O190" s="38">
        <f>VLOOKUP(A190,'[2]2019'!$A$2:$Q$285,17,0)</f>
        <v>0</v>
      </c>
      <c r="P190" s="38">
        <v>50050000</v>
      </c>
      <c r="Q190" s="38" t="s">
        <v>613</v>
      </c>
      <c r="R190" s="26" t="s">
        <v>999</v>
      </c>
    </row>
    <row r="191" spans="1:18" s="35" customFormat="1" ht="25.5" x14ac:dyDescent="0.25">
      <c r="A191" s="2">
        <v>194</v>
      </c>
      <c r="B191" s="36">
        <v>2019</v>
      </c>
      <c r="C191" s="5" t="s">
        <v>618</v>
      </c>
      <c r="D191" s="4" t="s">
        <v>190</v>
      </c>
      <c r="E191" s="5" t="s">
        <v>421</v>
      </c>
      <c r="F191" s="5" t="s">
        <v>640</v>
      </c>
      <c r="G191" s="5" t="str">
        <f>VLOOKUP(A191,'[1]2019'!$B$2:$S$293,18,0)</f>
        <v>-</v>
      </c>
      <c r="H191" s="41" t="s">
        <v>589</v>
      </c>
      <c r="I191" s="7">
        <v>43556</v>
      </c>
      <c r="J191" s="4">
        <v>270</v>
      </c>
      <c r="K191" s="7">
        <v>43830</v>
      </c>
      <c r="L191" s="36">
        <v>3</v>
      </c>
      <c r="M191" s="39">
        <v>43921</v>
      </c>
      <c r="N191" s="37">
        <v>57600000</v>
      </c>
      <c r="O191" s="38">
        <f>VLOOKUP(A191,'[2]2019'!$A$2:$Q$285,17,0)</f>
        <v>19200000</v>
      </c>
      <c r="P191" s="38">
        <v>76800000</v>
      </c>
      <c r="Q191" s="38" t="s">
        <v>612</v>
      </c>
      <c r="R191" s="26" t="s">
        <v>1000</v>
      </c>
    </row>
    <row r="192" spans="1:18" s="35" customFormat="1" x14ac:dyDescent="0.25">
      <c r="A192" s="2">
        <v>195</v>
      </c>
      <c r="B192" s="36">
        <v>2019</v>
      </c>
      <c r="C192" s="5" t="s">
        <v>617</v>
      </c>
      <c r="D192" s="4" t="s">
        <v>191</v>
      </c>
      <c r="E192" s="5" t="s">
        <v>422</v>
      </c>
      <c r="F192" s="5" t="s">
        <v>640</v>
      </c>
      <c r="G192" s="5" t="str">
        <f>VLOOKUP(A192,'[1]2019'!$B$2:$S$293,18,0)</f>
        <v>-</v>
      </c>
      <c r="H192" s="41" t="s">
        <v>586</v>
      </c>
      <c r="I192" s="7">
        <v>43557</v>
      </c>
      <c r="J192" s="4">
        <v>269</v>
      </c>
      <c r="K192" s="7">
        <v>43830</v>
      </c>
      <c r="L192" s="36">
        <v>3</v>
      </c>
      <c r="M192" s="39">
        <v>43921</v>
      </c>
      <c r="N192" s="37">
        <v>19726666</v>
      </c>
      <c r="O192" s="38">
        <f>VLOOKUP(A192,'[2]2019'!$A$2:$Q$285,17,0)</f>
        <v>6600000</v>
      </c>
      <c r="P192" s="38">
        <v>26326666</v>
      </c>
      <c r="Q192" s="38" t="s">
        <v>612</v>
      </c>
      <c r="R192" s="26" t="s">
        <v>1001</v>
      </c>
    </row>
    <row r="193" spans="1:18" s="35" customFormat="1" ht="25.5" x14ac:dyDescent="0.25">
      <c r="A193" s="2">
        <v>196</v>
      </c>
      <c r="B193" s="36">
        <v>2019</v>
      </c>
      <c r="C193" s="5" t="s">
        <v>617</v>
      </c>
      <c r="D193" s="4" t="s">
        <v>192</v>
      </c>
      <c r="E193" s="5" t="s">
        <v>423</v>
      </c>
      <c r="F193" s="5" t="s">
        <v>640</v>
      </c>
      <c r="G193" s="5" t="str">
        <f>VLOOKUP(A193,'[1]2019'!$B$2:$S$293,18,0)</f>
        <v>-</v>
      </c>
      <c r="H193" s="41" t="s">
        <v>584</v>
      </c>
      <c r="I193" s="7">
        <v>43556</v>
      </c>
      <c r="J193" s="4">
        <v>270</v>
      </c>
      <c r="K193" s="7">
        <v>43830</v>
      </c>
      <c r="L193" s="36">
        <v>3</v>
      </c>
      <c r="M193" s="39">
        <v>43921</v>
      </c>
      <c r="N193" s="37">
        <v>19800000</v>
      </c>
      <c r="O193" s="38">
        <f>VLOOKUP(A193,'[2]2019'!$A$2:$Q$285,17,0)</f>
        <v>6600000</v>
      </c>
      <c r="P193" s="38">
        <v>26400000</v>
      </c>
      <c r="Q193" s="38" t="s">
        <v>612</v>
      </c>
      <c r="R193" s="26" t="s">
        <v>1002</v>
      </c>
    </row>
    <row r="194" spans="1:18" s="35" customFormat="1" ht="25.5" x14ac:dyDescent="0.25">
      <c r="A194" s="2">
        <v>197</v>
      </c>
      <c r="B194" s="36">
        <v>2019</v>
      </c>
      <c r="C194" s="5" t="s">
        <v>617</v>
      </c>
      <c r="D194" s="4" t="s">
        <v>193</v>
      </c>
      <c r="E194" s="5" t="s">
        <v>424</v>
      </c>
      <c r="F194" s="5" t="s">
        <v>640</v>
      </c>
      <c r="G194" s="5" t="str">
        <f>VLOOKUP(A194,'[1]2019'!$B$2:$S$293,18,0)</f>
        <v>-</v>
      </c>
      <c r="H194" s="41" t="s">
        <v>590</v>
      </c>
      <c r="I194" s="7">
        <v>43559</v>
      </c>
      <c r="J194" s="4">
        <v>267</v>
      </c>
      <c r="K194" s="7">
        <v>43830</v>
      </c>
      <c r="L194" s="36" t="e">
        <v>#N/A</v>
      </c>
      <c r="M194" s="36" t="e">
        <v>#N/A</v>
      </c>
      <c r="N194" s="37">
        <v>33053333</v>
      </c>
      <c r="O194" s="38">
        <f>VLOOKUP(A194,'[2]2019'!$A$2:$Q$285,17,0)</f>
        <v>0</v>
      </c>
      <c r="P194" s="38">
        <v>33053333</v>
      </c>
      <c r="Q194" s="38" t="s">
        <v>613</v>
      </c>
      <c r="R194" s="26" t="s">
        <v>1003</v>
      </c>
    </row>
    <row r="195" spans="1:18" s="35" customFormat="1" ht="38.25" x14ac:dyDescent="0.25">
      <c r="A195" s="2">
        <v>198</v>
      </c>
      <c r="B195" s="36">
        <v>2019</v>
      </c>
      <c r="C195" s="5" t="s">
        <v>618</v>
      </c>
      <c r="D195" s="4" t="s">
        <v>194</v>
      </c>
      <c r="E195" s="5" t="s">
        <v>425</v>
      </c>
      <c r="F195" s="5" t="s">
        <v>640</v>
      </c>
      <c r="G195" s="5" t="str">
        <f>VLOOKUP(A195,'[1]2019'!$B$2:$S$293,18,0)</f>
        <v>-</v>
      </c>
      <c r="H195" s="41" t="s">
        <v>591</v>
      </c>
      <c r="I195" s="7">
        <v>43560</v>
      </c>
      <c r="J195" s="4">
        <v>263</v>
      </c>
      <c r="K195" s="7">
        <v>43830</v>
      </c>
      <c r="L195" s="36">
        <v>4</v>
      </c>
      <c r="M195" s="39">
        <v>43951</v>
      </c>
      <c r="N195" s="37">
        <v>49970000</v>
      </c>
      <c r="O195" s="38">
        <f>VLOOKUP(A195,'[2]2019'!$A$2:$Q$285,17,0)</f>
        <v>22800000</v>
      </c>
      <c r="P195" s="38">
        <v>72770000</v>
      </c>
      <c r="Q195" s="38" t="s">
        <v>612</v>
      </c>
      <c r="R195" s="26" t="s">
        <v>1004</v>
      </c>
    </row>
    <row r="196" spans="1:18" s="35" customFormat="1" ht="51" x14ac:dyDescent="0.25">
      <c r="A196" s="2">
        <v>199</v>
      </c>
      <c r="B196" s="36">
        <v>2019</v>
      </c>
      <c r="C196" s="5" t="s">
        <v>618</v>
      </c>
      <c r="D196" s="4" t="s">
        <v>195</v>
      </c>
      <c r="E196" s="5" t="s">
        <v>426</v>
      </c>
      <c r="F196" s="5" t="s">
        <v>640</v>
      </c>
      <c r="G196" s="5" t="str">
        <f>VLOOKUP(A196,'[1]2019'!$B$2:$S$293,18,0)</f>
        <v>-</v>
      </c>
      <c r="H196" s="41" t="s">
        <v>592</v>
      </c>
      <c r="I196" s="7">
        <v>43567</v>
      </c>
      <c r="J196" s="4">
        <v>258</v>
      </c>
      <c r="K196" s="7">
        <v>43830</v>
      </c>
      <c r="L196" s="36">
        <v>3</v>
      </c>
      <c r="M196" s="39">
        <v>43921</v>
      </c>
      <c r="N196" s="37">
        <v>39713344</v>
      </c>
      <c r="O196" s="38">
        <f>VLOOKUP(A196,'[2]2019'!$A$2:$Q$285,17,0)</f>
        <v>13800000</v>
      </c>
      <c r="P196" s="38">
        <v>53513344</v>
      </c>
      <c r="Q196" s="38" t="s">
        <v>612</v>
      </c>
      <c r="R196" s="26" t="s">
        <v>1005</v>
      </c>
    </row>
    <row r="197" spans="1:18" s="35" customFormat="1" ht="38.25" x14ac:dyDescent="0.25">
      <c r="A197" s="2">
        <v>200</v>
      </c>
      <c r="B197" s="36">
        <v>2019</v>
      </c>
      <c r="C197" s="5" t="s">
        <v>618</v>
      </c>
      <c r="D197" s="4" t="s">
        <v>196</v>
      </c>
      <c r="E197" s="5" t="s">
        <v>427</v>
      </c>
      <c r="F197" s="5" t="s">
        <v>640</v>
      </c>
      <c r="G197" s="5" t="str">
        <f>VLOOKUP(A197,'[1]2019'!$B$2:$S$293,18,0)</f>
        <v>-</v>
      </c>
      <c r="H197" s="9" t="s">
        <v>585</v>
      </c>
      <c r="I197" s="7">
        <v>43570</v>
      </c>
      <c r="J197" s="4">
        <v>256</v>
      </c>
      <c r="K197" s="7">
        <v>43830</v>
      </c>
      <c r="L197" s="36">
        <v>3</v>
      </c>
      <c r="M197" s="39">
        <v>43921</v>
      </c>
      <c r="N197" s="37">
        <v>54613333</v>
      </c>
      <c r="O197" s="38">
        <f>VLOOKUP(A197,'[2]2019'!$A$2:$Q$285,17,0)</f>
        <v>19200000</v>
      </c>
      <c r="P197" s="38">
        <v>73813333</v>
      </c>
      <c r="Q197" s="38" t="s">
        <v>612</v>
      </c>
      <c r="R197" s="26" t="s">
        <v>1006</v>
      </c>
    </row>
    <row r="198" spans="1:18" s="35" customFormat="1" ht="25.5" x14ac:dyDescent="0.25">
      <c r="A198" s="2">
        <v>202</v>
      </c>
      <c r="B198" s="36">
        <v>2019</v>
      </c>
      <c r="C198" s="5" t="s">
        <v>618</v>
      </c>
      <c r="D198" s="4" t="s">
        <v>197</v>
      </c>
      <c r="E198" s="5" t="s">
        <v>428</v>
      </c>
      <c r="F198" s="5" t="s">
        <v>640</v>
      </c>
      <c r="G198" s="5" t="str">
        <f>VLOOKUP(A198,'[1]2019'!$B$2:$S$293,18,0)</f>
        <v>-</v>
      </c>
      <c r="H198" s="9" t="s">
        <v>593</v>
      </c>
      <c r="I198" s="7">
        <v>43578</v>
      </c>
      <c r="J198" s="4">
        <v>248</v>
      </c>
      <c r="K198" s="7">
        <v>43830</v>
      </c>
      <c r="L198" s="36">
        <v>2</v>
      </c>
      <c r="M198" s="39">
        <v>43890</v>
      </c>
      <c r="N198" s="37">
        <v>37200000</v>
      </c>
      <c r="O198" s="38">
        <f>VLOOKUP(A198,'[2]2019'!$A$2:$Q$285,17,0)</f>
        <v>9000000</v>
      </c>
      <c r="P198" s="38">
        <v>46200000</v>
      </c>
      <c r="Q198" s="38" t="s">
        <v>613</v>
      </c>
      <c r="R198" s="26" t="s">
        <v>1007</v>
      </c>
    </row>
    <row r="199" spans="1:18" s="35" customFormat="1" ht="25.5" x14ac:dyDescent="0.25">
      <c r="A199" s="2">
        <v>203</v>
      </c>
      <c r="B199" s="36">
        <v>2019</v>
      </c>
      <c r="C199" s="5" t="s">
        <v>618</v>
      </c>
      <c r="D199" s="4" t="s">
        <v>198</v>
      </c>
      <c r="E199" s="5" t="s">
        <v>429</v>
      </c>
      <c r="F199" s="5" t="s">
        <v>640</v>
      </c>
      <c r="G199" s="5" t="str">
        <f>VLOOKUP(A199,'[1]2019'!$B$2:$S$293,18,0)</f>
        <v>-</v>
      </c>
      <c r="H199" s="9" t="s">
        <v>594</v>
      </c>
      <c r="I199" s="7">
        <v>43591</v>
      </c>
      <c r="J199" s="4">
        <v>235</v>
      </c>
      <c r="K199" s="7">
        <v>43830</v>
      </c>
      <c r="L199" s="36">
        <v>3</v>
      </c>
      <c r="M199" s="39">
        <v>43921</v>
      </c>
      <c r="N199" s="37">
        <v>36033333</v>
      </c>
      <c r="O199" s="38">
        <f>VLOOKUP(A199,'[2]2019'!$A$2:$Q$285,17,0)</f>
        <v>13800000</v>
      </c>
      <c r="P199" s="38">
        <v>49833333</v>
      </c>
      <c r="Q199" s="38" t="s">
        <v>612</v>
      </c>
      <c r="R199" s="26" t="s">
        <v>1008</v>
      </c>
    </row>
    <row r="200" spans="1:18" s="35" customFormat="1" ht="25.5" x14ac:dyDescent="0.25">
      <c r="A200" s="2">
        <v>204</v>
      </c>
      <c r="B200" s="36">
        <v>2019</v>
      </c>
      <c r="C200" s="5" t="s">
        <v>618</v>
      </c>
      <c r="D200" s="4" t="s">
        <v>199</v>
      </c>
      <c r="E200" s="5" t="s">
        <v>430</v>
      </c>
      <c r="F200" s="5" t="s">
        <v>640</v>
      </c>
      <c r="G200" s="5" t="str">
        <f>VLOOKUP(A200,'[1]2019'!$B$2:$S$293,18,0)</f>
        <v>-</v>
      </c>
      <c r="H200" s="9" t="s">
        <v>538</v>
      </c>
      <c r="I200" s="7">
        <v>43605</v>
      </c>
      <c r="J200" s="4">
        <v>221</v>
      </c>
      <c r="K200" s="7">
        <v>43830</v>
      </c>
      <c r="L200" s="36">
        <v>3</v>
      </c>
      <c r="M200" s="39">
        <v>43921</v>
      </c>
      <c r="N200" s="37">
        <v>44200000</v>
      </c>
      <c r="O200" s="38">
        <f>VLOOKUP(A200,'[2]2019'!$A$2:$Q$285,17,0)</f>
        <v>18000000</v>
      </c>
      <c r="P200" s="38">
        <v>62200000</v>
      </c>
      <c r="Q200" s="38" t="s">
        <v>612</v>
      </c>
      <c r="R200" s="26" t="s">
        <v>1009</v>
      </c>
    </row>
    <row r="201" spans="1:18" s="35" customFormat="1" ht="38.25" x14ac:dyDescent="0.25">
      <c r="A201" s="2">
        <v>205</v>
      </c>
      <c r="B201" s="36">
        <v>2019</v>
      </c>
      <c r="C201" s="5" t="s">
        <v>648</v>
      </c>
      <c r="D201" s="4" t="s">
        <v>660</v>
      </c>
      <c r="E201" s="5" t="s">
        <v>704</v>
      </c>
      <c r="F201" s="5" t="s">
        <v>640</v>
      </c>
      <c r="G201" s="5" t="str">
        <f>VLOOKUP(A201,'[1]2019'!$B$2:$S$293,18,0)</f>
        <v>-</v>
      </c>
      <c r="H201" s="9" t="s">
        <v>742</v>
      </c>
      <c r="I201" s="7">
        <v>43612</v>
      </c>
      <c r="J201" s="4">
        <v>284</v>
      </c>
      <c r="K201" s="7">
        <v>43830</v>
      </c>
      <c r="L201" s="36" t="e">
        <v>#N/A</v>
      </c>
      <c r="M201" s="36" t="e">
        <v>#N/A</v>
      </c>
      <c r="N201" s="37">
        <v>23064841</v>
      </c>
      <c r="O201" s="38">
        <f>VLOOKUP(A201,'[2]2019'!$A$2:$Q$285,17,0)</f>
        <v>0</v>
      </c>
      <c r="P201" s="38">
        <v>23064841</v>
      </c>
      <c r="Q201" s="38" t="s">
        <v>613</v>
      </c>
      <c r="R201" s="26" t="s">
        <v>1010</v>
      </c>
    </row>
    <row r="202" spans="1:18" s="35" customFormat="1" ht="25.5" x14ac:dyDescent="0.25">
      <c r="A202" s="2">
        <v>206</v>
      </c>
      <c r="B202" s="36">
        <v>2019</v>
      </c>
      <c r="C202" s="5" t="s">
        <v>618</v>
      </c>
      <c r="D202" s="4" t="s">
        <v>200</v>
      </c>
      <c r="E202" s="5" t="s">
        <v>431</v>
      </c>
      <c r="F202" s="5" t="s">
        <v>640</v>
      </c>
      <c r="G202" s="5" t="str">
        <f>VLOOKUP(A202,'[1]2019'!$B$2:$S$293,18,0)</f>
        <v>-</v>
      </c>
      <c r="H202" s="9" t="s">
        <v>595</v>
      </c>
      <c r="I202" s="7">
        <v>43620</v>
      </c>
      <c r="J202" s="4">
        <v>207</v>
      </c>
      <c r="K202" s="7">
        <v>43830</v>
      </c>
      <c r="L202" s="36">
        <v>3</v>
      </c>
      <c r="M202" s="39">
        <v>43921</v>
      </c>
      <c r="N202" s="37">
        <v>44160000</v>
      </c>
      <c r="O202" s="38">
        <f>VLOOKUP(A202,'[2]2019'!$A$2:$Q$285,17,0)</f>
        <v>19200000</v>
      </c>
      <c r="P202" s="38">
        <v>63360000</v>
      </c>
      <c r="Q202" s="38" t="s">
        <v>612</v>
      </c>
      <c r="R202" s="26" t="s">
        <v>1011</v>
      </c>
    </row>
    <row r="203" spans="1:18" s="35" customFormat="1" ht="38.25" x14ac:dyDescent="0.25">
      <c r="A203" s="2">
        <v>207</v>
      </c>
      <c r="B203" s="36">
        <v>2019</v>
      </c>
      <c r="C203" s="5" t="s">
        <v>617</v>
      </c>
      <c r="D203" s="4" t="s">
        <v>201</v>
      </c>
      <c r="E203" s="5" t="s">
        <v>432</v>
      </c>
      <c r="F203" s="5" t="s">
        <v>640</v>
      </c>
      <c r="G203" s="5" t="str">
        <f>VLOOKUP(A203,'[1]2019'!$B$2:$S$293,18,0)</f>
        <v>-</v>
      </c>
      <c r="H203" s="9" t="s">
        <v>596</v>
      </c>
      <c r="I203" s="7">
        <v>43616</v>
      </c>
      <c r="J203" s="4">
        <v>207</v>
      </c>
      <c r="K203" s="7">
        <v>43830</v>
      </c>
      <c r="L203" s="36" t="e">
        <v>#N/A</v>
      </c>
      <c r="M203" s="36" t="e">
        <v>#N/A</v>
      </c>
      <c r="N203" s="37">
        <v>15180000</v>
      </c>
      <c r="O203" s="38">
        <f>VLOOKUP(A203,'[2]2019'!$A$2:$Q$285,17,0)</f>
        <v>0</v>
      </c>
      <c r="P203" s="38">
        <v>15180000</v>
      </c>
      <c r="Q203" s="38" t="s">
        <v>613</v>
      </c>
      <c r="R203" s="26" t="s">
        <v>1012</v>
      </c>
    </row>
    <row r="204" spans="1:18" s="35" customFormat="1" ht="30" x14ac:dyDescent="0.25">
      <c r="A204" s="2">
        <v>208</v>
      </c>
      <c r="B204" s="36">
        <v>2019</v>
      </c>
      <c r="C204" s="5" t="s">
        <v>649</v>
      </c>
      <c r="D204" s="4" t="s">
        <v>661</v>
      </c>
      <c r="E204" s="5" t="s">
        <v>705</v>
      </c>
      <c r="F204" s="5" t="s">
        <v>640</v>
      </c>
      <c r="G204" s="5" t="str">
        <f>VLOOKUP(A204,'[1]2019'!$B$2:$S$293,18,0)</f>
        <v>-</v>
      </c>
      <c r="H204" s="9" t="s">
        <v>743</v>
      </c>
      <c r="I204" s="7">
        <v>43620</v>
      </c>
      <c r="J204" s="4">
        <v>270</v>
      </c>
      <c r="K204" s="7">
        <v>43830</v>
      </c>
      <c r="L204" s="36" t="e">
        <v>#N/A</v>
      </c>
      <c r="M204" s="36" t="e">
        <v>#N/A</v>
      </c>
      <c r="N204" s="37">
        <v>22000000</v>
      </c>
      <c r="O204" s="38">
        <f>VLOOKUP(A204,'[2]2019'!$A$2:$Q$285,17,0)</f>
        <v>0</v>
      </c>
      <c r="P204" s="38">
        <v>22000000</v>
      </c>
      <c r="Q204" s="38" t="s">
        <v>613</v>
      </c>
      <c r="R204" s="26" t="s">
        <v>1013</v>
      </c>
    </row>
    <row r="205" spans="1:18" s="35" customFormat="1" ht="25.5" x14ac:dyDescent="0.25">
      <c r="A205" s="2">
        <v>210</v>
      </c>
      <c r="B205" s="36">
        <v>2019</v>
      </c>
      <c r="C205" s="5" t="s">
        <v>617</v>
      </c>
      <c r="D205" s="4" t="s">
        <v>202</v>
      </c>
      <c r="E205" s="5" t="s">
        <v>826</v>
      </c>
      <c r="F205" s="5" t="s">
        <v>433</v>
      </c>
      <c r="G205" s="5" t="str">
        <f>VLOOKUP(A205,'[1]2019'!$B$2:$S$293,18,0)</f>
        <v>-</v>
      </c>
      <c r="H205" s="9" t="s">
        <v>584</v>
      </c>
      <c r="I205" s="7">
        <v>43620</v>
      </c>
      <c r="J205" s="4">
        <v>207</v>
      </c>
      <c r="K205" s="7">
        <v>43830</v>
      </c>
      <c r="L205" s="36">
        <v>3</v>
      </c>
      <c r="M205" s="39">
        <v>43921</v>
      </c>
      <c r="N205" s="37">
        <v>15180000</v>
      </c>
      <c r="O205" s="38">
        <f>VLOOKUP(A205,'[2]2019'!$A$2:$Q$285,17,0)</f>
        <v>6600000</v>
      </c>
      <c r="P205" s="38">
        <v>21780000</v>
      </c>
      <c r="Q205" s="38" t="s">
        <v>612</v>
      </c>
      <c r="R205" s="26" t="s">
        <v>1014</v>
      </c>
    </row>
    <row r="206" spans="1:18" s="35" customFormat="1" ht="38.25" x14ac:dyDescent="0.25">
      <c r="A206" s="2">
        <v>211</v>
      </c>
      <c r="B206" s="36">
        <v>2019</v>
      </c>
      <c r="C206" s="5" t="s">
        <v>650</v>
      </c>
      <c r="D206" s="4" t="s">
        <v>662</v>
      </c>
      <c r="E206" s="5" t="s">
        <v>706</v>
      </c>
      <c r="F206" s="5" t="s">
        <v>640</v>
      </c>
      <c r="G206" s="5" t="str">
        <f>VLOOKUP(A206,'[1]2019'!$B$2:$S$293,18,0)</f>
        <v>-</v>
      </c>
      <c r="H206" s="9" t="s">
        <v>744</v>
      </c>
      <c r="I206" s="7">
        <v>43622</v>
      </c>
      <c r="J206" s="4">
        <v>207</v>
      </c>
      <c r="K206" s="7">
        <v>43830</v>
      </c>
      <c r="L206" s="36" t="e">
        <v>#N/A</v>
      </c>
      <c r="M206" s="36" t="e">
        <v>#N/A</v>
      </c>
      <c r="N206" s="37">
        <v>13662000</v>
      </c>
      <c r="O206" s="38">
        <f>VLOOKUP(A206,'[2]2019'!$A$2:$Q$285,17,0)</f>
        <v>0</v>
      </c>
      <c r="P206" s="38">
        <v>13662000</v>
      </c>
      <c r="Q206" s="38" t="s">
        <v>613</v>
      </c>
      <c r="R206" s="26" t="s">
        <v>1015</v>
      </c>
    </row>
    <row r="207" spans="1:18" s="35" customFormat="1" ht="38.25" x14ac:dyDescent="0.25">
      <c r="A207" s="2">
        <v>212</v>
      </c>
      <c r="B207" s="36">
        <v>2019</v>
      </c>
      <c r="C207" s="5" t="s">
        <v>650</v>
      </c>
      <c r="D207" s="4" t="s">
        <v>663</v>
      </c>
      <c r="E207" s="5" t="s">
        <v>707</v>
      </c>
      <c r="F207" s="5" t="s">
        <v>640</v>
      </c>
      <c r="G207" s="5" t="str">
        <f>VLOOKUP(A207,'[1]2019'!$B$2:$S$293,18,0)</f>
        <v>-</v>
      </c>
      <c r="H207" s="9" t="s">
        <v>597</v>
      </c>
      <c r="I207" s="7">
        <v>43622</v>
      </c>
      <c r="J207" s="4">
        <v>206</v>
      </c>
      <c r="K207" s="7">
        <v>43830</v>
      </c>
      <c r="L207" s="36">
        <v>3</v>
      </c>
      <c r="M207" s="39">
        <v>43921</v>
      </c>
      <c r="N207" s="37">
        <v>13596000</v>
      </c>
      <c r="O207" s="38">
        <f>VLOOKUP(A207,'[2]2019'!$A$2:$Q$285,17,0)</f>
        <v>5940000</v>
      </c>
      <c r="P207" s="38">
        <v>19536000</v>
      </c>
      <c r="Q207" s="38" t="s">
        <v>612</v>
      </c>
      <c r="R207" s="26" t="s">
        <v>1016</v>
      </c>
    </row>
    <row r="208" spans="1:18" s="35" customFormat="1" ht="25.5" x14ac:dyDescent="0.25">
      <c r="A208" s="2">
        <v>213</v>
      </c>
      <c r="B208" s="36">
        <v>2019</v>
      </c>
      <c r="C208" s="5" t="s">
        <v>618</v>
      </c>
      <c r="D208" s="4" t="s">
        <v>203</v>
      </c>
      <c r="E208" s="5" t="s">
        <v>827</v>
      </c>
      <c r="F208" s="5" t="s">
        <v>841</v>
      </c>
      <c r="G208" s="5" t="str">
        <f>VLOOKUP(A208,'[1]2019'!$B$2:$S$293,18,0)</f>
        <v>-</v>
      </c>
      <c r="H208" s="9" t="s">
        <v>598</v>
      </c>
      <c r="I208" s="7">
        <v>43627</v>
      </c>
      <c r="J208" s="4">
        <v>200</v>
      </c>
      <c r="K208" s="7">
        <v>43830</v>
      </c>
      <c r="L208" s="36">
        <v>3</v>
      </c>
      <c r="M208" s="39">
        <v>43921</v>
      </c>
      <c r="N208" s="37">
        <v>30666666</v>
      </c>
      <c r="O208" s="38">
        <f>VLOOKUP(A208,'[2]2019'!$A$2:$Q$285,17,0)</f>
        <v>13800000</v>
      </c>
      <c r="P208" s="38">
        <v>44466666</v>
      </c>
      <c r="Q208" s="38" t="s">
        <v>612</v>
      </c>
      <c r="R208" s="26" t="s">
        <v>1017</v>
      </c>
    </row>
    <row r="209" spans="1:18" s="35" customFormat="1" ht="51" x14ac:dyDescent="0.25">
      <c r="A209" s="2">
        <v>214</v>
      </c>
      <c r="B209" s="36">
        <v>2019</v>
      </c>
      <c r="C209" s="5" t="s">
        <v>617</v>
      </c>
      <c r="D209" s="4" t="s">
        <v>204</v>
      </c>
      <c r="E209" s="5" t="s">
        <v>434</v>
      </c>
      <c r="F209" s="5" t="s">
        <v>640</v>
      </c>
      <c r="G209" s="5" t="str">
        <f>VLOOKUP(A209,'[1]2019'!$B$2:$S$293,18,0)</f>
        <v>-</v>
      </c>
      <c r="H209" s="9" t="s">
        <v>599</v>
      </c>
      <c r="I209" s="7">
        <v>43633</v>
      </c>
      <c r="J209" s="4">
        <v>194</v>
      </c>
      <c r="K209" s="7">
        <v>43830</v>
      </c>
      <c r="L209" s="36">
        <v>3</v>
      </c>
      <c r="M209" s="39">
        <v>43921</v>
      </c>
      <c r="N209" s="37">
        <v>18753333</v>
      </c>
      <c r="O209" s="38">
        <f>VLOOKUP(A209,'[2]2019'!$A$2:$Q$285,17,0)</f>
        <v>8700000</v>
      </c>
      <c r="P209" s="38">
        <v>27453333</v>
      </c>
      <c r="Q209" s="38" t="s">
        <v>612</v>
      </c>
      <c r="R209" s="26" t="s">
        <v>1018</v>
      </c>
    </row>
    <row r="210" spans="1:18" s="35" customFormat="1" ht="38.25" x14ac:dyDescent="0.25">
      <c r="A210" s="2">
        <v>215</v>
      </c>
      <c r="B210" s="36">
        <v>2019</v>
      </c>
      <c r="C210" s="5" t="s">
        <v>617</v>
      </c>
      <c r="D210" s="4" t="s">
        <v>205</v>
      </c>
      <c r="E210" s="5" t="s">
        <v>435</v>
      </c>
      <c r="F210" s="5" t="s">
        <v>640</v>
      </c>
      <c r="G210" s="5" t="str">
        <f>VLOOKUP(A210,'[1]2019'!$B$2:$S$293,18,0)</f>
        <v>-</v>
      </c>
      <c r="H210" s="9" t="s">
        <v>597</v>
      </c>
      <c r="I210" s="7">
        <v>43633</v>
      </c>
      <c r="J210" s="4">
        <v>194</v>
      </c>
      <c r="K210" s="7">
        <v>43830</v>
      </c>
      <c r="L210" s="36" t="e">
        <v>#N/A</v>
      </c>
      <c r="M210" s="36" t="e">
        <v>#N/A</v>
      </c>
      <c r="N210" s="37">
        <v>12804000</v>
      </c>
      <c r="O210" s="38">
        <f>VLOOKUP(A210,'[2]2019'!$A$2:$Q$285,17,0)</f>
        <v>0</v>
      </c>
      <c r="P210" s="38">
        <v>12804000</v>
      </c>
      <c r="Q210" s="38" t="s">
        <v>613</v>
      </c>
      <c r="R210" s="26" t="s">
        <v>1019</v>
      </c>
    </row>
    <row r="211" spans="1:18" s="35" customFormat="1" ht="38.25" x14ac:dyDescent="0.25">
      <c r="A211" s="2">
        <v>216</v>
      </c>
      <c r="B211" s="36">
        <v>2019</v>
      </c>
      <c r="C211" s="5" t="s">
        <v>617</v>
      </c>
      <c r="D211" s="4" t="s">
        <v>206</v>
      </c>
      <c r="E211" s="5" t="s">
        <v>828</v>
      </c>
      <c r="F211" s="5" t="s">
        <v>436</v>
      </c>
      <c r="G211" s="5" t="str">
        <f>VLOOKUP(A211,'[1]2019'!$B$2:$S$293,18,0)</f>
        <v>-</v>
      </c>
      <c r="H211" s="9" t="s">
        <v>600</v>
      </c>
      <c r="I211" s="7">
        <v>43635</v>
      </c>
      <c r="J211" s="4">
        <v>192</v>
      </c>
      <c r="K211" s="7">
        <v>43830</v>
      </c>
      <c r="L211" s="36" t="e">
        <v>#N/A</v>
      </c>
      <c r="M211" s="36" t="e">
        <v>#N/A</v>
      </c>
      <c r="N211" s="37">
        <v>11814000</v>
      </c>
      <c r="O211" s="38">
        <f>VLOOKUP(A211,'[2]2019'!$A$2:$Q$285,17,0)</f>
        <v>0</v>
      </c>
      <c r="P211" s="38">
        <v>11814000</v>
      </c>
      <c r="Q211" s="38" t="s">
        <v>614</v>
      </c>
      <c r="R211" s="26" t="s">
        <v>1020</v>
      </c>
    </row>
    <row r="212" spans="1:18" s="35" customFormat="1" ht="38.25" x14ac:dyDescent="0.25">
      <c r="A212" s="2">
        <v>217</v>
      </c>
      <c r="B212" s="36">
        <v>2019</v>
      </c>
      <c r="C212" s="5" t="s">
        <v>617</v>
      </c>
      <c r="D212" s="4" t="s">
        <v>207</v>
      </c>
      <c r="E212" s="5" t="s">
        <v>437</v>
      </c>
      <c r="F212" s="5" t="s">
        <v>640</v>
      </c>
      <c r="G212" s="5" t="str">
        <f>VLOOKUP(A212,'[1]2019'!$B$2:$S$293,18,0)</f>
        <v>-</v>
      </c>
      <c r="H212" s="9" t="s">
        <v>597</v>
      </c>
      <c r="I212" s="7">
        <v>43633</v>
      </c>
      <c r="J212" s="4">
        <v>194</v>
      </c>
      <c r="K212" s="7">
        <v>43830</v>
      </c>
      <c r="L212" s="36" t="e">
        <v>#N/A</v>
      </c>
      <c r="M212" s="36" t="e">
        <v>#N/A</v>
      </c>
      <c r="N212" s="37">
        <v>12804000</v>
      </c>
      <c r="O212" s="38">
        <f>VLOOKUP(A212,'[2]2019'!$A$2:$Q$285,17,0)</f>
        <v>0</v>
      </c>
      <c r="P212" s="38">
        <v>12804000</v>
      </c>
      <c r="Q212" s="38" t="s">
        <v>613</v>
      </c>
      <c r="R212" s="26" t="s">
        <v>1021</v>
      </c>
    </row>
    <row r="213" spans="1:18" s="35" customFormat="1" ht="51" x14ac:dyDescent="0.25">
      <c r="A213" s="2">
        <v>218</v>
      </c>
      <c r="B213" s="36">
        <v>2019</v>
      </c>
      <c r="C213" s="5" t="s">
        <v>617</v>
      </c>
      <c r="D213" s="4" t="s">
        <v>208</v>
      </c>
      <c r="E213" s="5" t="s">
        <v>438</v>
      </c>
      <c r="F213" s="5" t="s">
        <v>640</v>
      </c>
      <c r="G213" s="5" t="str">
        <f>VLOOKUP(A213,'[1]2019'!$B$2:$S$293,18,0)</f>
        <v>-</v>
      </c>
      <c r="H213" s="9" t="s">
        <v>601</v>
      </c>
      <c r="I213" s="7">
        <v>43633</v>
      </c>
      <c r="J213" s="4">
        <v>194</v>
      </c>
      <c r="K213" s="7">
        <v>43830</v>
      </c>
      <c r="L213" s="36" t="e">
        <v>#N/A</v>
      </c>
      <c r="M213" s="36" t="e">
        <v>#N/A</v>
      </c>
      <c r="N213" s="37">
        <v>18753333</v>
      </c>
      <c r="O213" s="38">
        <f>VLOOKUP(A213,'[2]2019'!$A$2:$Q$285,17,0)</f>
        <v>0</v>
      </c>
      <c r="P213" s="38">
        <v>18753333</v>
      </c>
      <c r="Q213" s="38" t="s">
        <v>613</v>
      </c>
      <c r="R213" s="26" t="s">
        <v>1022</v>
      </c>
    </row>
    <row r="214" spans="1:18" s="35" customFormat="1" ht="25.5" x14ac:dyDescent="0.25">
      <c r="A214" s="2">
        <v>219</v>
      </c>
      <c r="B214" s="36">
        <v>2019</v>
      </c>
      <c r="C214" s="5" t="s">
        <v>618</v>
      </c>
      <c r="D214" s="4" t="s">
        <v>209</v>
      </c>
      <c r="E214" s="5" t="s">
        <v>439</v>
      </c>
      <c r="F214" s="5" t="s">
        <v>640</v>
      </c>
      <c r="G214" s="5" t="str">
        <f>VLOOKUP(A214,'[1]2019'!$B$2:$S$293,18,0)</f>
        <v>-</v>
      </c>
      <c r="H214" s="9" t="s">
        <v>602</v>
      </c>
      <c r="I214" s="7">
        <v>43635</v>
      </c>
      <c r="J214" s="4">
        <v>192</v>
      </c>
      <c r="K214" s="7">
        <v>43830</v>
      </c>
      <c r="L214" s="36">
        <v>3</v>
      </c>
      <c r="M214" s="39">
        <v>43921</v>
      </c>
      <c r="N214" s="37">
        <v>29440000</v>
      </c>
      <c r="O214" s="38">
        <f>VLOOKUP(A214,'[2]2019'!$A$2:$Q$285,17,0)</f>
        <v>13800000</v>
      </c>
      <c r="P214" s="38">
        <v>43240000</v>
      </c>
      <c r="Q214" s="38" t="s">
        <v>612</v>
      </c>
      <c r="R214" s="26" t="s">
        <v>1023</v>
      </c>
    </row>
    <row r="215" spans="1:18" s="35" customFormat="1" ht="25.5" x14ac:dyDescent="0.25">
      <c r="A215" s="2">
        <v>220</v>
      </c>
      <c r="B215" s="36">
        <v>2019</v>
      </c>
      <c r="C215" s="5" t="s">
        <v>618</v>
      </c>
      <c r="D215" s="4" t="s">
        <v>210</v>
      </c>
      <c r="E215" s="5" t="s">
        <v>440</v>
      </c>
      <c r="F215" s="5" t="s">
        <v>640</v>
      </c>
      <c r="G215" s="5" t="str">
        <f>VLOOKUP(A215,'[1]2019'!$B$2:$S$293,18,0)</f>
        <v>-</v>
      </c>
      <c r="H215" s="9" t="s">
        <v>602</v>
      </c>
      <c r="I215" s="7">
        <v>43635</v>
      </c>
      <c r="J215" s="4">
        <v>192</v>
      </c>
      <c r="K215" s="7">
        <v>43830</v>
      </c>
      <c r="L215" s="36">
        <v>3</v>
      </c>
      <c r="M215" s="39">
        <v>43921</v>
      </c>
      <c r="N215" s="37">
        <v>29440000</v>
      </c>
      <c r="O215" s="38">
        <f>VLOOKUP(A215,'[2]2019'!$A$2:$Q$285,17,0)</f>
        <v>13800000</v>
      </c>
      <c r="P215" s="38">
        <v>43240000</v>
      </c>
      <c r="Q215" s="38" t="s">
        <v>612</v>
      </c>
      <c r="R215" s="26" t="s">
        <v>1024</v>
      </c>
    </row>
    <row r="216" spans="1:18" s="35" customFormat="1" ht="30" x14ac:dyDescent="0.25">
      <c r="A216" s="2">
        <v>221</v>
      </c>
      <c r="B216" s="36">
        <v>2019</v>
      </c>
      <c r="C216" s="5" t="s">
        <v>649</v>
      </c>
      <c r="D216" s="4" t="s">
        <v>664</v>
      </c>
      <c r="E216" s="5" t="s">
        <v>708</v>
      </c>
      <c r="F216" s="5" t="s">
        <v>640</v>
      </c>
      <c r="G216" s="5" t="str">
        <f>VLOOKUP(A216,'[1]2019'!$B$2:$S$293,18,0)</f>
        <v>-</v>
      </c>
      <c r="H216" s="9" t="s">
        <v>745</v>
      </c>
      <c r="I216" s="7">
        <v>43641</v>
      </c>
      <c r="J216" s="4">
        <v>240</v>
      </c>
      <c r="K216" s="7">
        <v>43830</v>
      </c>
      <c r="L216" s="36">
        <v>3</v>
      </c>
      <c r="M216" s="39">
        <v>43885</v>
      </c>
      <c r="N216" s="37">
        <v>35000000</v>
      </c>
      <c r="O216" s="38">
        <v>15750000</v>
      </c>
      <c r="P216" s="42">
        <v>50750000</v>
      </c>
      <c r="Q216" s="38" t="s">
        <v>613</v>
      </c>
      <c r="R216" s="26" t="s">
        <v>1025</v>
      </c>
    </row>
    <row r="217" spans="1:18" s="35" customFormat="1" ht="38.25" x14ac:dyDescent="0.25">
      <c r="A217" s="2">
        <v>222</v>
      </c>
      <c r="B217" s="36">
        <v>2019</v>
      </c>
      <c r="C217" s="5" t="s">
        <v>617</v>
      </c>
      <c r="D217" s="4" t="s">
        <v>211</v>
      </c>
      <c r="E217" s="5" t="s">
        <v>441</v>
      </c>
      <c r="F217" s="5" t="s">
        <v>640</v>
      </c>
      <c r="G217" s="5" t="str">
        <f>VLOOKUP(A217,'[1]2019'!$B$2:$S$293,18,0)</f>
        <v>-</v>
      </c>
      <c r="H217" s="9" t="s">
        <v>603</v>
      </c>
      <c r="I217" s="7">
        <v>43644</v>
      </c>
      <c r="J217" s="4">
        <v>179</v>
      </c>
      <c r="K217" s="7">
        <v>43830</v>
      </c>
      <c r="L217" s="36" t="e">
        <v>#N/A</v>
      </c>
      <c r="M217" s="36" t="e">
        <v>#N/A</v>
      </c>
      <c r="N217" s="37">
        <v>11814000</v>
      </c>
      <c r="O217" s="38">
        <f>VLOOKUP(A217,'[2]2019'!$A$2:$Q$285,17,0)</f>
        <v>0</v>
      </c>
      <c r="P217" s="38">
        <v>11814000</v>
      </c>
      <c r="Q217" s="38" t="s">
        <v>613</v>
      </c>
      <c r="R217" s="26" t="s">
        <v>1026</v>
      </c>
    </row>
    <row r="218" spans="1:18" s="35" customFormat="1" ht="38.25" x14ac:dyDescent="0.25">
      <c r="A218" s="2">
        <v>223</v>
      </c>
      <c r="B218" s="36">
        <v>2019</v>
      </c>
      <c r="C218" s="5" t="s">
        <v>617</v>
      </c>
      <c r="D218" s="4" t="s">
        <v>212</v>
      </c>
      <c r="E218" s="5" t="s">
        <v>442</v>
      </c>
      <c r="F218" s="5" t="s">
        <v>640</v>
      </c>
      <c r="G218" s="5" t="str">
        <f>VLOOKUP(A218,'[1]2019'!$B$2:$S$293,18,0)</f>
        <v>-</v>
      </c>
      <c r="H218" s="9" t="s">
        <v>604</v>
      </c>
      <c r="I218" s="7">
        <v>43644</v>
      </c>
      <c r="J218" s="4">
        <v>179</v>
      </c>
      <c r="K218" s="7">
        <v>43830</v>
      </c>
      <c r="L218" s="36">
        <v>3</v>
      </c>
      <c r="M218" s="39">
        <v>43917</v>
      </c>
      <c r="N218" s="37">
        <v>11814000</v>
      </c>
      <c r="O218" s="38">
        <f>VLOOKUP(A218,'[2]2019'!$A$2:$Q$285,17,0)</f>
        <v>5742000</v>
      </c>
      <c r="P218" s="38">
        <v>17556000</v>
      </c>
      <c r="Q218" s="38" t="s">
        <v>612</v>
      </c>
      <c r="R218" s="26" t="s">
        <v>1027</v>
      </c>
    </row>
    <row r="219" spans="1:18" s="35" customFormat="1" ht="38.25" x14ac:dyDescent="0.25">
      <c r="A219" s="2">
        <v>224</v>
      </c>
      <c r="B219" s="36">
        <v>2019</v>
      </c>
      <c r="C219" s="5" t="s">
        <v>617</v>
      </c>
      <c r="D219" s="4" t="s">
        <v>213</v>
      </c>
      <c r="E219" s="5" t="s">
        <v>443</v>
      </c>
      <c r="F219" s="5" t="s">
        <v>640</v>
      </c>
      <c r="G219" s="5" t="str">
        <f>VLOOKUP(A219,'[1]2019'!$B$2:$S$293,18,0)</f>
        <v>-</v>
      </c>
      <c r="H219" s="9" t="s">
        <v>604</v>
      </c>
      <c r="I219" s="7">
        <v>43644</v>
      </c>
      <c r="J219" s="4">
        <v>179</v>
      </c>
      <c r="K219" s="7">
        <v>43830</v>
      </c>
      <c r="L219" s="36" t="e">
        <v>#N/A</v>
      </c>
      <c r="M219" s="36" t="e">
        <v>#N/A</v>
      </c>
      <c r="N219" s="37">
        <v>11814000</v>
      </c>
      <c r="O219" s="38">
        <f>VLOOKUP(A219,'[2]2019'!$A$2:$Q$285,17,0)</f>
        <v>0</v>
      </c>
      <c r="P219" s="38">
        <v>11814000</v>
      </c>
      <c r="Q219" s="38" t="s">
        <v>613</v>
      </c>
      <c r="R219" s="26" t="s">
        <v>1028</v>
      </c>
    </row>
    <row r="220" spans="1:18" s="35" customFormat="1" ht="38.25" x14ac:dyDescent="0.25">
      <c r="A220" s="2">
        <v>225</v>
      </c>
      <c r="B220" s="36">
        <v>2019</v>
      </c>
      <c r="C220" s="5" t="s">
        <v>617</v>
      </c>
      <c r="D220" s="4" t="s">
        <v>214</v>
      </c>
      <c r="E220" s="5" t="s">
        <v>444</v>
      </c>
      <c r="F220" s="5" t="s">
        <v>640</v>
      </c>
      <c r="G220" s="5" t="str">
        <f>VLOOKUP(A220,'[1]2019'!$B$2:$S$293,18,0)</f>
        <v>-</v>
      </c>
      <c r="H220" s="9" t="s">
        <v>604</v>
      </c>
      <c r="I220" s="7">
        <v>43644</v>
      </c>
      <c r="J220" s="4">
        <v>179</v>
      </c>
      <c r="K220" s="7">
        <v>43830</v>
      </c>
      <c r="L220" s="36">
        <v>3</v>
      </c>
      <c r="M220" s="39">
        <v>43917</v>
      </c>
      <c r="N220" s="37">
        <v>11814000</v>
      </c>
      <c r="O220" s="38">
        <f>VLOOKUP(A220,'[2]2019'!$A$2:$Q$285,17,0)</f>
        <v>5742000</v>
      </c>
      <c r="P220" s="38">
        <v>17556000</v>
      </c>
      <c r="Q220" s="38" t="s">
        <v>612</v>
      </c>
      <c r="R220" s="26" t="s">
        <v>1029</v>
      </c>
    </row>
    <row r="221" spans="1:18" s="35" customFormat="1" ht="38.25" x14ac:dyDescent="0.25">
      <c r="A221" s="2">
        <v>226</v>
      </c>
      <c r="B221" s="36">
        <v>2019</v>
      </c>
      <c r="C221" s="5" t="s">
        <v>617</v>
      </c>
      <c r="D221" s="4" t="s">
        <v>215</v>
      </c>
      <c r="E221" s="5" t="s">
        <v>445</v>
      </c>
      <c r="F221" s="5" t="s">
        <v>640</v>
      </c>
      <c r="G221" s="5" t="str">
        <f>VLOOKUP(A221,'[1]2019'!$B$2:$S$293,18,0)</f>
        <v>-</v>
      </c>
      <c r="H221" s="9" t="s">
        <v>604</v>
      </c>
      <c r="I221" s="7">
        <v>43644</v>
      </c>
      <c r="J221" s="4">
        <v>179</v>
      </c>
      <c r="K221" s="7">
        <v>43830</v>
      </c>
      <c r="L221" s="36">
        <v>3</v>
      </c>
      <c r="M221" s="39">
        <v>43917</v>
      </c>
      <c r="N221" s="37">
        <v>11814000</v>
      </c>
      <c r="O221" s="38">
        <f>VLOOKUP(A221,'[2]2019'!$A$2:$Q$285,17,0)</f>
        <v>5742000</v>
      </c>
      <c r="P221" s="38">
        <v>17556000</v>
      </c>
      <c r="Q221" s="38" t="s">
        <v>612</v>
      </c>
      <c r="R221" s="26" t="s">
        <v>1030</v>
      </c>
    </row>
    <row r="222" spans="1:18" s="35" customFormat="1" ht="38.25" x14ac:dyDescent="0.25">
      <c r="A222" s="2">
        <v>227</v>
      </c>
      <c r="B222" s="36">
        <v>2019</v>
      </c>
      <c r="C222" s="5" t="s">
        <v>617</v>
      </c>
      <c r="D222" s="4" t="s">
        <v>216</v>
      </c>
      <c r="E222" s="5" t="s">
        <v>446</v>
      </c>
      <c r="F222" s="5" t="s">
        <v>640</v>
      </c>
      <c r="G222" s="5" t="str">
        <f>VLOOKUP(A222,'[1]2019'!$B$2:$S$293,18,0)</f>
        <v>-</v>
      </c>
      <c r="H222" s="9" t="s">
        <v>604</v>
      </c>
      <c r="I222" s="7">
        <v>43644</v>
      </c>
      <c r="J222" s="4">
        <v>179</v>
      </c>
      <c r="K222" s="7">
        <v>43830</v>
      </c>
      <c r="L222" s="36">
        <v>3</v>
      </c>
      <c r="M222" s="39">
        <v>43917</v>
      </c>
      <c r="N222" s="37">
        <v>11814000</v>
      </c>
      <c r="O222" s="38">
        <f>VLOOKUP(A222,'[2]2019'!$A$2:$Q$285,17,0)</f>
        <v>5742000</v>
      </c>
      <c r="P222" s="38">
        <v>17556000</v>
      </c>
      <c r="Q222" s="38" t="s">
        <v>612</v>
      </c>
      <c r="R222" s="26" t="s">
        <v>1031</v>
      </c>
    </row>
    <row r="223" spans="1:18" s="35" customFormat="1" ht="38.25" x14ac:dyDescent="0.25">
      <c r="A223" s="2">
        <v>228</v>
      </c>
      <c r="B223" s="36">
        <v>2019</v>
      </c>
      <c r="C223" s="5" t="s">
        <v>617</v>
      </c>
      <c r="D223" s="4" t="s">
        <v>217</v>
      </c>
      <c r="E223" s="5" t="s">
        <v>447</v>
      </c>
      <c r="F223" s="5" t="s">
        <v>640</v>
      </c>
      <c r="G223" s="5" t="str">
        <f>VLOOKUP(A223,'[1]2019'!$B$2:$S$293,18,0)</f>
        <v>-</v>
      </c>
      <c r="H223" s="9" t="s">
        <v>604</v>
      </c>
      <c r="I223" s="7">
        <v>43644</v>
      </c>
      <c r="J223" s="4">
        <v>179</v>
      </c>
      <c r="K223" s="7">
        <v>43830</v>
      </c>
      <c r="L223" s="36">
        <v>3</v>
      </c>
      <c r="M223" s="39">
        <v>43917</v>
      </c>
      <c r="N223" s="37">
        <v>11814000</v>
      </c>
      <c r="O223" s="38">
        <f>VLOOKUP(A223,'[2]2019'!$A$2:$Q$285,17,0)</f>
        <v>5742000</v>
      </c>
      <c r="P223" s="38">
        <v>17556000</v>
      </c>
      <c r="Q223" s="38" t="s">
        <v>612</v>
      </c>
      <c r="R223" s="26" t="s">
        <v>1032</v>
      </c>
    </row>
    <row r="224" spans="1:18" s="35" customFormat="1" ht="38.25" x14ac:dyDescent="0.25">
      <c r="A224" s="2">
        <v>229</v>
      </c>
      <c r="B224" s="36">
        <v>2019</v>
      </c>
      <c r="C224" s="5" t="s">
        <v>617</v>
      </c>
      <c r="D224" s="4" t="s">
        <v>218</v>
      </c>
      <c r="E224" s="5" t="s">
        <v>448</v>
      </c>
      <c r="F224" s="5" t="s">
        <v>640</v>
      </c>
      <c r="G224" s="5" t="str">
        <f>VLOOKUP(A224,'[1]2019'!$B$2:$S$293,18,0)</f>
        <v>-</v>
      </c>
      <c r="H224" s="9" t="s">
        <v>604</v>
      </c>
      <c r="I224" s="7">
        <v>43644</v>
      </c>
      <c r="J224" s="4">
        <v>179</v>
      </c>
      <c r="K224" s="7">
        <v>43830</v>
      </c>
      <c r="L224" s="36">
        <v>3</v>
      </c>
      <c r="M224" s="39">
        <v>43917</v>
      </c>
      <c r="N224" s="37">
        <v>11814000</v>
      </c>
      <c r="O224" s="38">
        <f>VLOOKUP(A224,'[2]2019'!$A$2:$Q$285,17,0)</f>
        <v>5742000</v>
      </c>
      <c r="P224" s="38">
        <v>17556000</v>
      </c>
      <c r="Q224" s="38" t="s">
        <v>612</v>
      </c>
      <c r="R224" s="26" t="s">
        <v>1033</v>
      </c>
    </row>
    <row r="225" spans="1:18" s="48" customFormat="1" ht="25.5" x14ac:dyDescent="0.25">
      <c r="A225" s="12">
        <v>230</v>
      </c>
      <c r="B225" s="43">
        <v>2019</v>
      </c>
      <c r="C225" s="14" t="s">
        <v>617</v>
      </c>
      <c r="D225" s="44" t="s">
        <v>219</v>
      </c>
      <c r="E225" s="14" t="s">
        <v>449</v>
      </c>
      <c r="F225" s="14" t="s">
        <v>640</v>
      </c>
      <c r="G225" s="14" t="str">
        <f>VLOOKUP(A225,'[1]2019'!$B$2:$S$293,18,0)</f>
        <v>-</v>
      </c>
      <c r="H225" s="45" t="s">
        <v>605</v>
      </c>
      <c r="I225" s="13">
        <v>43648</v>
      </c>
      <c r="J225" s="44">
        <v>179</v>
      </c>
      <c r="K225" s="13">
        <v>43830</v>
      </c>
      <c r="L225" s="43">
        <v>3</v>
      </c>
      <c r="M225" s="39">
        <v>43917</v>
      </c>
      <c r="N225" s="46">
        <v>11814000</v>
      </c>
      <c r="O225" s="47">
        <f>VLOOKUP(A225,'[2]2019'!$A$2:$Q$285,17,0)</f>
        <v>5742000</v>
      </c>
      <c r="P225" s="47">
        <v>17556000</v>
      </c>
      <c r="Q225" s="47" t="s">
        <v>612</v>
      </c>
      <c r="R225" s="26" t="s">
        <v>1034</v>
      </c>
    </row>
    <row r="226" spans="1:18" s="35" customFormat="1" ht="25.5" x14ac:dyDescent="0.25">
      <c r="A226" s="2">
        <v>231</v>
      </c>
      <c r="B226" s="36">
        <v>2019</v>
      </c>
      <c r="C226" s="5" t="s">
        <v>618</v>
      </c>
      <c r="D226" s="4" t="s">
        <v>220</v>
      </c>
      <c r="E226" s="5" t="s">
        <v>450</v>
      </c>
      <c r="F226" s="5" t="s">
        <v>640</v>
      </c>
      <c r="G226" s="5" t="str">
        <f>VLOOKUP(A226,'[1]2019'!$B$2:$S$293,18,0)</f>
        <v>-</v>
      </c>
      <c r="H226" s="9" t="s">
        <v>602</v>
      </c>
      <c r="I226" s="7">
        <v>43648</v>
      </c>
      <c r="J226" s="4">
        <v>179</v>
      </c>
      <c r="K226" s="7">
        <v>43830</v>
      </c>
      <c r="L226" s="36">
        <v>3</v>
      </c>
      <c r="M226" s="39">
        <v>43917</v>
      </c>
      <c r="N226" s="37">
        <v>27446667</v>
      </c>
      <c r="O226" s="38">
        <f>VLOOKUP(A226,'[2]2019'!$A$2:$Q$285,17,0)</f>
        <v>13340000</v>
      </c>
      <c r="P226" s="38">
        <v>40786667</v>
      </c>
      <c r="Q226" s="38" t="s">
        <v>612</v>
      </c>
      <c r="R226" s="26" t="s">
        <v>1035</v>
      </c>
    </row>
    <row r="227" spans="1:18" s="35" customFormat="1" ht="38.25" x14ac:dyDescent="0.25">
      <c r="A227" s="2">
        <v>232</v>
      </c>
      <c r="B227" s="36">
        <v>2019</v>
      </c>
      <c r="C227" s="5" t="s">
        <v>617</v>
      </c>
      <c r="D227" s="4" t="s">
        <v>221</v>
      </c>
      <c r="E227" s="5" t="s">
        <v>451</v>
      </c>
      <c r="F227" s="5" t="s">
        <v>640</v>
      </c>
      <c r="G227" s="5" t="str">
        <f>VLOOKUP(A227,'[1]2019'!$B$2:$S$293,18,0)</f>
        <v>-</v>
      </c>
      <c r="H227" s="9" t="s">
        <v>606</v>
      </c>
      <c r="I227" s="7">
        <v>43648</v>
      </c>
      <c r="J227" s="4">
        <v>179</v>
      </c>
      <c r="K227" s="7">
        <v>43830</v>
      </c>
      <c r="L227" s="36">
        <v>3</v>
      </c>
      <c r="M227" s="39">
        <v>43917</v>
      </c>
      <c r="N227" s="37">
        <v>11814000</v>
      </c>
      <c r="O227" s="38">
        <f>VLOOKUP(A227,'[2]2019'!$A$2:$Q$285,17,0)</f>
        <v>5742000</v>
      </c>
      <c r="P227" s="38">
        <v>17556000</v>
      </c>
      <c r="Q227" s="38" t="s">
        <v>612</v>
      </c>
      <c r="R227" s="26" t="s">
        <v>1036</v>
      </c>
    </row>
    <row r="228" spans="1:18" s="35" customFormat="1" ht="38.25" x14ac:dyDescent="0.25">
      <c r="A228" s="2">
        <v>233</v>
      </c>
      <c r="B228" s="36">
        <v>2019</v>
      </c>
      <c r="C228" s="5" t="s">
        <v>617</v>
      </c>
      <c r="D228" s="4" t="s">
        <v>222</v>
      </c>
      <c r="E228" s="5" t="s">
        <v>452</v>
      </c>
      <c r="F228" s="5" t="s">
        <v>640</v>
      </c>
      <c r="G228" s="5" t="str">
        <f>VLOOKUP(A228,'[1]2019'!$B$2:$S$293,18,0)</f>
        <v>-</v>
      </c>
      <c r="H228" s="9" t="s">
        <v>600</v>
      </c>
      <c r="I228" s="7">
        <v>43648</v>
      </c>
      <c r="J228" s="4">
        <v>179</v>
      </c>
      <c r="K228" s="7">
        <v>43830</v>
      </c>
      <c r="L228" s="36" t="e">
        <v>#N/A</v>
      </c>
      <c r="M228" s="36" t="e">
        <v>#N/A</v>
      </c>
      <c r="N228" s="37">
        <v>11814000</v>
      </c>
      <c r="O228" s="38">
        <f>VLOOKUP(A228,'[2]2019'!$A$2:$Q$285,17,0)</f>
        <v>0</v>
      </c>
      <c r="P228" s="38">
        <v>11814000</v>
      </c>
      <c r="Q228" s="38" t="s">
        <v>613</v>
      </c>
      <c r="R228" s="26" t="s">
        <v>1037</v>
      </c>
    </row>
    <row r="229" spans="1:18" s="35" customFormat="1" ht="38.25" x14ac:dyDescent="0.25">
      <c r="A229" s="2">
        <v>234</v>
      </c>
      <c r="B229" s="36">
        <v>2019</v>
      </c>
      <c r="C229" s="5" t="s">
        <v>617</v>
      </c>
      <c r="D229" s="4" t="s">
        <v>223</v>
      </c>
      <c r="E229" s="5" t="s">
        <v>453</v>
      </c>
      <c r="F229" s="5" t="s">
        <v>640</v>
      </c>
      <c r="G229" s="5" t="str">
        <f>VLOOKUP(A229,'[1]2019'!$B$2:$S$293,18,0)</f>
        <v>-</v>
      </c>
      <c r="H229" s="9" t="s">
        <v>604</v>
      </c>
      <c r="I229" s="7">
        <v>43648</v>
      </c>
      <c r="J229" s="4">
        <v>179</v>
      </c>
      <c r="K229" s="7">
        <v>43830</v>
      </c>
      <c r="L229" s="36">
        <v>3</v>
      </c>
      <c r="M229" s="39">
        <v>43917</v>
      </c>
      <c r="N229" s="37">
        <v>11814000</v>
      </c>
      <c r="O229" s="38">
        <f>VLOOKUP(A229,'[2]2019'!$A$2:$Q$285,17,0)</f>
        <v>5742000</v>
      </c>
      <c r="P229" s="38">
        <v>17556000</v>
      </c>
      <c r="Q229" s="38" t="s">
        <v>612</v>
      </c>
      <c r="R229" s="26" t="s">
        <v>1038</v>
      </c>
    </row>
    <row r="230" spans="1:18" s="35" customFormat="1" ht="38.25" x14ac:dyDescent="0.25">
      <c r="A230" s="2">
        <v>235</v>
      </c>
      <c r="B230" s="36">
        <v>2019</v>
      </c>
      <c r="C230" s="5" t="s">
        <v>617</v>
      </c>
      <c r="D230" s="4" t="s">
        <v>224</v>
      </c>
      <c r="E230" s="5" t="s">
        <v>454</v>
      </c>
      <c r="F230" s="5" t="s">
        <v>640</v>
      </c>
      <c r="G230" s="5" t="str">
        <f>VLOOKUP(A230,'[1]2019'!$B$2:$S$293,18,0)</f>
        <v>-</v>
      </c>
      <c r="H230" s="9" t="s">
        <v>604</v>
      </c>
      <c r="I230" s="7">
        <v>43644</v>
      </c>
      <c r="J230" s="4">
        <v>179</v>
      </c>
      <c r="K230" s="7">
        <v>43830</v>
      </c>
      <c r="L230" s="36">
        <v>3</v>
      </c>
      <c r="M230" s="39">
        <v>43917</v>
      </c>
      <c r="N230" s="37">
        <v>11814000</v>
      </c>
      <c r="O230" s="38">
        <f>VLOOKUP(A230,'[2]2019'!$A$2:$Q$285,17,0)</f>
        <v>5742000</v>
      </c>
      <c r="P230" s="38">
        <v>17556000</v>
      </c>
      <c r="Q230" s="38" t="s">
        <v>612</v>
      </c>
      <c r="R230" s="26" t="s">
        <v>1039</v>
      </c>
    </row>
    <row r="231" spans="1:18" s="35" customFormat="1" ht="38.25" x14ac:dyDescent="0.25">
      <c r="A231" s="2">
        <v>236</v>
      </c>
      <c r="B231" s="36">
        <v>2019</v>
      </c>
      <c r="C231" s="5" t="s">
        <v>617</v>
      </c>
      <c r="D231" s="4" t="s">
        <v>225</v>
      </c>
      <c r="E231" s="5" t="s">
        <v>455</v>
      </c>
      <c r="F231" s="5" t="s">
        <v>640</v>
      </c>
      <c r="G231" s="5" t="str">
        <f>VLOOKUP(A231,'[1]2019'!$B$2:$S$293,18,0)</f>
        <v>-</v>
      </c>
      <c r="H231" s="9" t="s">
        <v>604</v>
      </c>
      <c r="I231" s="7">
        <v>43644</v>
      </c>
      <c r="J231" s="4">
        <v>179</v>
      </c>
      <c r="K231" s="7">
        <v>43830</v>
      </c>
      <c r="L231" s="36">
        <v>3</v>
      </c>
      <c r="M231" s="39">
        <v>43917</v>
      </c>
      <c r="N231" s="37">
        <v>11814000</v>
      </c>
      <c r="O231" s="38">
        <f>VLOOKUP(A231,'[2]2019'!$A$2:$Q$285,17,0)</f>
        <v>5742000</v>
      </c>
      <c r="P231" s="38">
        <v>17556000</v>
      </c>
      <c r="Q231" s="38" t="s">
        <v>612</v>
      </c>
      <c r="R231" s="26" t="s">
        <v>1040</v>
      </c>
    </row>
    <row r="232" spans="1:18" s="35" customFormat="1" ht="38.25" x14ac:dyDescent="0.25">
      <c r="A232" s="2">
        <v>237</v>
      </c>
      <c r="B232" s="36">
        <v>2019</v>
      </c>
      <c r="C232" s="5" t="s">
        <v>617</v>
      </c>
      <c r="D232" s="4" t="s">
        <v>226</v>
      </c>
      <c r="E232" s="5" t="s">
        <v>456</v>
      </c>
      <c r="F232" s="5" t="s">
        <v>640</v>
      </c>
      <c r="G232" s="5" t="str">
        <f>VLOOKUP(A232,'[1]2019'!$B$2:$S$293,18,0)</f>
        <v>-</v>
      </c>
      <c r="H232" s="9" t="s">
        <v>604</v>
      </c>
      <c r="I232" s="7">
        <v>43648</v>
      </c>
      <c r="J232" s="4">
        <v>179</v>
      </c>
      <c r="K232" s="7">
        <v>43830</v>
      </c>
      <c r="L232" s="36">
        <v>3</v>
      </c>
      <c r="M232" s="39">
        <v>43917</v>
      </c>
      <c r="N232" s="37">
        <v>11814000</v>
      </c>
      <c r="O232" s="38">
        <f>VLOOKUP(A232,'[2]2019'!$A$2:$Q$285,17,0)</f>
        <v>5742000</v>
      </c>
      <c r="P232" s="38">
        <v>17556000</v>
      </c>
      <c r="Q232" s="38" t="s">
        <v>612</v>
      </c>
      <c r="R232" s="26" t="s">
        <v>1041</v>
      </c>
    </row>
    <row r="233" spans="1:18" s="35" customFormat="1" ht="38.25" x14ac:dyDescent="0.25">
      <c r="A233" s="2">
        <v>238</v>
      </c>
      <c r="B233" s="36">
        <v>2019</v>
      </c>
      <c r="C233" s="5" t="s">
        <v>617</v>
      </c>
      <c r="D233" s="4" t="s">
        <v>227</v>
      </c>
      <c r="E233" s="5" t="s">
        <v>829</v>
      </c>
      <c r="F233" s="5" t="s">
        <v>457</v>
      </c>
      <c r="G233" s="5">
        <f>VLOOKUP(A233,'[1]2019'!$B$2:$S$293,18,0)</f>
        <v>0</v>
      </c>
      <c r="H233" s="9" t="s">
        <v>604</v>
      </c>
      <c r="I233" s="7">
        <v>43648</v>
      </c>
      <c r="J233" s="4">
        <v>179</v>
      </c>
      <c r="K233" s="7">
        <v>43830</v>
      </c>
      <c r="L233" s="36" t="e">
        <v>#N/A</v>
      </c>
      <c r="M233" s="36" t="e">
        <v>#N/A</v>
      </c>
      <c r="N233" s="37">
        <v>11814000</v>
      </c>
      <c r="O233" s="38">
        <f>VLOOKUP(A233,'[2]2019'!$A$2:$Q$285,17,0)</f>
        <v>0</v>
      </c>
      <c r="P233" s="38">
        <v>11814000</v>
      </c>
      <c r="Q233" s="38" t="s">
        <v>613</v>
      </c>
      <c r="R233" s="26" t="s">
        <v>1042</v>
      </c>
    </row>
    <row r="234" spans="1:18" s="35" customFormat="1" ht="38.25" x14ac:dyDescent="0.25">
      <c r="A234" s="2">
        <v>239</v>
      </c>
      <c r="B234" s="36">
        <v>2019</v>
      </c>
      <c r="C234" s="5" t="s">
        <v>617</v>
      </c>
      <c r="D234" s="4" t="s">
        <v>228</v>
      </c>
      <c r="E234" s="5" t="s">
        <v>458</v>
      </c>
      <c r="F234" s="5" t="s">
        <v>640</v>
      </c>
      <c r="G234" s="5" t="str">
        <f>VLOOKUP(A234,'[1]2019'!$B$2:$S$293,18,0)</f>
        <v>-</v>
      </c>
      <c r="H234" s="9" t="s">
        <v>604</v>
      </c>
      <c r="I234" s="7">
        <v>43648</v>
      </c>
      <c r="J234" s="4">
        <v>179</v>
      </c>
      <c r="K234" s="7">
        <v>43830</v>
      </c>
      <c r="L234" s="36" t="e">
        <v>#N/A</v>
      </c>
      <c r="M234" s="36" t="e">
        <v>#N/A</v>
      </c>
      <c r="N234" s="37">
        <v>11814000</v>
      </c>
      <c r="O234" s="38">
        <f>VLOOKUP(A234,'[2]2019'!$A$2:$Q$285,17,0)</f>
        <v>0</v>
      </c>
      <c r="P234" s="38">
        <v>11814000</v>
      </c>
      <c r="Q234" s="38" t="s">
        <v>613</v>
      </c>
      <c r="R234" s="26" t="s">
        <v>1043</v>
      </c>
    </row>
    <row r="235" spans="1:18" s="35" customFormat="1" ht="38.25" x14ac:dyDescent="0.25">
      <c r="A235" s="2">
        <v>240</v>
      </c>
      <c r="B235" s="36">
        <v>2019</v>
      </c>
      <c r="C235" s="5" t="s">
        <v>617</v>
      </c>
      <c r="D235" s="4" t="s">
        <v>229</v>
      </c>
      <c r="E235" s="5" t="s">
        <v>459</v>
      </c>
      <c r="F235" s="5" t="s">
        <v>640</v>
      </c>
      <c r="G235" s="5" t="str">
        <f>VLOOKUP(A235,'[1]2019'!$B$2:$S$293,18,0)</f>
        <v>-</v>
      </c>
      <c r="H235" s="9" t="s">
        <v>604</v>
      </c>
      <c r="I235" s="7">
        <v>43648</v>
      </c>
      <c r="J235" s="4">
        <v>179</v>
      </c>
      <c r="K235" s="7">
        <v>43830</v>
      </c>
      <c r="L235" s="36">
        <v>3</v>
      </c>
      <c r="M235" s="39">
        <v>43917</v>
      </c>
      <c r="N235" s="37">
        <v>11814000</v>
      </c>
      <c r="O235" s="38">
        <f>VLOOKUP(A235,'[2]2019'!$A$2:$Q$285,17,0)</f>
        <v>5742000</v>
      </c>
      <c r="P235" s="38">
        <v>17556000</v>
      </c>
      <c r="Q235" s="38" t="s">
        <v>612</v>
      </c>
      <c r="R235" s="26" t="s">
        <v>1044</v>
      </c>
    </row>
    <row r="236" spans="1:18" s="35" customFormat="1" ht="38.25" x14ac:dyDescent="0.25">
      <c r="A236" s="2">
        <v>241</v>
      </c>
      <c r="B236" s="36">
        <v>2019</v>
      </c>
      <c r="C236" s="5" t="s">
        <v>617</v>
      </c>
      <c r="D236" s="4" t="s">
        <v>230</v>
      </c>
      <c r="E236" s="5" t="s">
        <v>460</v>
      </c>
      <c r="F236" s="5" t="s">
        <v>640</v>
      </c>
      <c r="G236" s="5" t="str">
        <f>VLOOKUP(A236,'[1]2019'!$B$2:$S$293,18,0)</f>
        <v>-</v>
      </c>
      <c r="H236" s="9" t="s">
        <v>600</v>
      </c>
      <c r="I236" s="7">
        <v>43648</v>
      </c>
      <c r="J236" s="4">
        <v>179</v>
      </c>
      <c r="K236" s="7">
        <v>43830</v>
      </c>
      <c r="L236" s="36">
        <v>3</v>
      </c>
      <c r="M236" s="39">
        <v>43921</v>
      </c>
      <c r="N236" s="37">
        <v>11814000</v>
      </c>
      <c r="O236" s="38">
        <f>VLOOKUP(A236,'[2]2019'!$A$2:$Q$285,17,0)</f>
        <v>5742000</v>
      </c>
      <c r="P236" s="38">
        <v>17556000</v>
      </c>
      <c r="Q236" s="38" t="s">
        <v>612</v>
      </c>
      <c r="R236" s="26" t="s">
        <v>1045</v>
      </c>
    </row>
    <row r="237" spans="1:18" s="35" customFormat="1" ht="38.25" x14ac:dyDescent="0.25">
      <c r="A237" s="2">
        <v>242</v>
      </c>
      <c r="B237" s="36">
        <v>2019</v>
      </c>
      <c r="C237" s="5" t="s">
        <v>617</v>
      </c>
      <c r="D237" s="4" t="s">
        <v>231</v>
      </c>
      <c r="E237" s="5" t="s">
        <v>461</v>
      </c>
      <c r="F237" s="5" t="s">
        <v>640</v>
      </c>
      <c r="G237" s="5" t="str">
        <f>VLOOKUP(A237,'[1]2019'!$B$2:$S$293,18,0)</f>
        <v>-</v>
      </c>
      <c r="H237" s="9" t="s">
        <v>604</v>
      </c>
      <c r="I237" s="7">
        <v>43648</v>
      </c>
      <c r="J237" s="4">
        <v>179</v>
      </c>
      <c r="K237" s="7">
        <v>43830</v>
      </c>
      <c r="L237" s="36">
        <v>3</v>
      </c>
      <c r="M237" s="39">
        <v>43917</v>
      </c>
      <c r="N237" s="37">
        <v>11814000</v>
      </c>
      <c r="O237" s="38">
        <f>VLOOKUP(A237,'[2]2019'!$A$2:$Q$285,17,0)</f>
        <v>5742000</v>
      </c>
      <c r="P237" s="38">
        <v>17556000</v>
      </c>
      <c r="Q237" s="38" t="s">
        <v>612</v>
      </c>
      <c r="R237" s="26" t="s">
        <v>1046</v>
      </c>
    </row>
    <row r="238" spans="1:18" s="35" customFormat="1" ht="25.5" x14ac:dyDescent="0.25">
      <c r="A238" s="2">
        <v>243</v>
      </c>
      <c r="B238" s="36">
        <v>2019</v>
      </c>
      <c r="C238" s="5" t="s">
        <v>617</v>
      </c>
      <c r="D238" s="4" t="s">
        <v>232</v>
      </c>
      <c r="E238" s="5" t="s">
        <v>462</v>
      </c>
      <c r="F238" s="5" t="s">
        <v>640</v>
      </c>
      <c r="G238" s="5" t="str">
        <f>VLOOKUP(A238,'[1]2019'!$B$2:$S$293,18,0)</f>
        <v>-</v>
      </c>
      <c r="H238" s="9" t="s">
        <v>605</v>
      </c>
      <c r="I238" s="7">
        <v>43648</v>
      </c>
      <c r="J238" s="4">
        <v>179</v>
      </c>
      <c r="K238" s="7">
        <v>43830</v>
      </c>
      <c r="L238" s="36">
        <v>3</v>
      </c>
      <c r="M238" s="39">
        <v>43921</v>
      </c>
      <c r="N238" s="37">
        <v>11814000</v>
      </c>
      <c r="O238" s="38">
        <f>VLOOKUP(A238,'[2]2019'!$A$2:$Q$285,17,0)</f>
        <v>5742000</v>
      </c>
      <c r="P238" s="38">
        <v>17556000</v>
      </c>
      <c r="Q238" s="38" t="s">
        <v>612</v>
      </c>
      <c r="R238" s="26" t="s">
        <v>1047</v>
      </c>
    </row>
    <row r="239" spans="1:18" s="35" customFormat="1" ht="38.25" x14ac:dyDescent="0.25">
      <c r="A239" s="2">
        <v>244</v>
      </c>
      <c r="B239" s="36">
        <v>2019</v>
      </c>
      <c r="C239" s="5" t="s">
        <v>617</v>
      </c>
      <c r="D239" s="4" t="s">
        <v>233</v>
      </c>
      <c r="E239" s="5" t="s">
        <v>830</v>
      </c>
      <c r="F239" s="5" t="s">
        <v>640</v>
      </c>
      <c r="G239" s="5" t="str">
        <f>VLOOKUP(A239,'[1]2019'!$B$2:$S$293,18,0)</f>
        <v>-</v>
      </c>
      <c r="H239" s="9" t="s">
        <v>604</v>
      </c>
      <c r="I239" s="7">
        <v>43648</v>
      </c>
      <c r="J239" s="4">
        <v>179</v>
      </c>
      <c r="K239" s="7">
        <v>43830</v>
      </c>
      <c r="L239" s="36" t="e">
        <v>#N/A</v>
      </c>
      <c r="M239" s="36" t="e">
        <v>#N/A</v>
      </c>
      <c r="N239" s="37">
        <v>11814000</v>
      </c>
      <c r="O239" s="38">
        <f>VLOOKUP(A239,'[2]2019'!$A$2:$Q$285,17,0)</f>
        <v>0</v>
      </c>
      <c r="P239" s="38">
        <v>11814000</v>
      </c>
      <c r="Q239" s="38" t="s">
        <v>614</v>
      </c>
      <c r="R239" s="26" t="s">
        <v>1048</v>
      </c>
    </row>
    <row r="240" spans="1:18" s="35" customFormat="1" ht="38.25" x14ac:dyDescent="0.25">
      <c r="A240" s="2">
        <v>245</v>
      </c>
      <c r="B240" s="36">
        <v>2019</v>
      </c>
      <c r="C240" s="5" t="s">
        <v>617</v>
      </c>
      <c r="D240" s="4" t="s">
        <v>234</v>
      </c>
      <c r="E240" s="5" t="s">
        <v>463</v>
      </c>
      <c r="F240" s="5" t="s">
        <v>640</v>
      </c>
      <c r="G240" s="5" t="str">
        <f>VLOOKUP(A240,'[1]2019'!$B$2:$S$293,18,0)</f>
        <v>-</v>
      </c>
      <c r="H240" s="9" t="s">
        <v>600</v>
      </c>
      <c r="I240" s="7">
        <v>43648</v>
      </c>
      <c r="J240" s="4">
        <v>179</v>
      </c>
      <c r="K240" s="7">
        <v>43830</v>
      </c>
      <c r="L240" s="36" t="e">
        <v>#N/A</v>
      </c>
      <c r="M240" s="36" t="e">
        <v>#N/A</v>
      </c>
      <c r="N240" s="37">
        <v>11814000</v>
      </c>
      <c r="O240" s="38">
        <f>VLOOKUP(A240,'[2]2019'!$A$2:$Q$285,17,0)</f>
        <v>0</v>
      </c>
      <c r="P240" s="38">
        <v>11814000</v>
      </c>
      <c r="Q240" s="38" t="s">
        <v>613</v>
      </c>
      <c r="R240" s="26" t="s">
        <v>1049</v>
      </c>
    </row>
    <row r="241" spans="1:18" s="35" customFormat="1" ht="38.25" x14ac:dyDescent="0.25">
      <c r="A241" s="2">
        <v>246</v>
      </c>
      <c r="B241" s="36">
        <v>2019</v>
      </c>
      <c r="C241" s="5" t="s">
        <v>617</v>
      </c>
      <c r="D241" s="4" t="s">
        <v>235</v>
      </c>
      <c r="E241" s="5" t="s">
        <v>464</v>
      </c>
      <c r="F241" s="5" t="s">
        <v>640</v>
      </c>
      <c r="G241" s="5" t="str">
        <f>VLOOKUP(A241,'[1]2019'!$B$2:$S$293,18,0)</f>
        <v>-</v>
      </c>
      <c r="H241" s="9" t="s">
        <v>600</v>
      </c>
      <c r="I241" s="7">
        <v>43648</v>
      </c>
      <c r="J241" s="4">
        <v>179</v>
      </c>
      <c r="K241" s="7">
        <v>43830</v>
      </c>
      <c r="L241" s="36">
        <v>3</v>
      </c>
      <c r="M241" s="39">
        <v>43921</v>
      </c>
      <c r="N241" s="37">
        <v>11814000</v>
      </c>
      <c r="O241" s="38">
        <f>VLOOKUP(A241,'[2]2019'!$A$2:$Q$285,17,0)</f>
        <v>5940000</v>
      </c>
      <c r="P241" s="38">
        <v>17754000</v>
      </c>
      <c r="Q241" s="38" t="s">
        <v>612</v>
      </c>
      <c r="R241" s="26" t="s">
        <v>1050</v>
      </c>
    </row>
    <row r="242" spans="1:18" s="35" customFormat="1" ht="38.25" x14ac:dyDescent="0.25">
      <c r="A242" s="2">
        <v>247</v>
      </c>
      <c r="B242" s="36">
        <v>2019</v>
      </c>
      <c r="C242" s="5" t="s">
        <v>617</v>
      </c>
      <c r="D242" s="4" t="s">
        <v>236</v>
      </c>
      <c r="E242" s="5" t="s">
        <v>465</v>
      </c>
      <c r="F242" s="5" t="s">
        <v>640</v>
      </c>
      <c r="G242" s="5" t="str">
        <f>VLOOKUP(A242,'[1]2019'!$B$2:$S$293,18,0)</f>
        <v>-</v>
      </c>
      <c r="H242" s="9" t="s">
        <v>604</v>
      </c>
      <c r="I242" s="7">
        <v>43648</v>
      </c>
      <c r="J242" s="4">
        <v>179</v>
      </c>
      <c r="K242" s="7">
        <v>43830</v>
      </c>
      <c r="L242" s="36" t="e">
        <v>#N/A</v>
      </c>
      <c r="M242" s="36" t="e">
        <v>#N/A</v>
      </c>
      <c r="N242" s="37">
        <v>11814000</v>
      </c>
      <c r="O242" s="38">
        <f>VLOOKUP(A242,'[2]2019'!$A$2:$Q$285,17,0)</f>
        <v>0</v>
      </c>
      <c r="P242" s="38">
        <v>11814000</v>
      </c>
      <c r="Q242" s="38" t="s">
        <v>613</v>
      </c>
      <c r="R242" s="26" t="s">
        <v>1051</v>
      </c>
    </row>
    <row r="243" spans="1:18" s="35" customFormat="1" ht="38.25" x14ac:dyDescent="0.25">
      <c r="A243" s="2">
        <v>248</v>
      </c>
      <c r="B243" s="36">
        <v>2019</v>
      </c>
      <c r="C243" s="5" t="s">
        <v>617</v>
      </c>
      <c r="D243" s="4" t="s">
        <v>237</v>
      </c>
      <c r="E243" s="5" t="s">
        <v>466</v>
      </c>
      <c r="F243" s="5" t="s">
        <v>640</v>
      </c>
      <c r="G243" s="5" t="str">
        <f>VLOOKUP(A243,'[1]2019'!$B$2:$S$293,18,0)</f>
        <v>-</v>
      </c>
      <c r="H243" s="9" t="s">
        <v>607</v>
      </c>
      <c r="I243" s="7">
        <v>43648</v>
      </c>
      <c r="J243" s="4">
        <v>179</v>
      </c>
      <c r="K243" s="7">
        <v>43830</v>
      </c>
      <c r="L243" s="36">
        <v>3</v>
      </c>
      <c r="M243" s="39">
        <v>43917</v>
      </c>
      <c r="N243" s="37">
        <v>11814000</v>
      </c>
      <c r="O243" s="38">
        <f>VLOOKUP(A243,'[2]2019'!$A$2:$Q$285,17,0)</f>
        <v>5742000</v>
      </c>
      <c r="P243" s="38">
        <v>17556000</v>
      </c>
      <c r="Q243" s="38" t="s">
        <v>612</v>
      </c>
      <c r="R243" s="26" t="s">
        <v>1052</v>
      </c>
    </row>
    <row r="244" spans="1:18" s="35" customFormat="1" ht="38.25" x14ac:dyDescent="0.25">
      <c r="A244" s="2">
        <v>249</v>
      </c>
      <c r="B244" s="36">
        <v>2019</v>
      </c>
      <c r="C244" s="5" t="s">
        <v>617</v>
      </c>
      <c r="D244" s="4" t="s">
        <v>238</v>
      </c>
      <c r="E244" s="5" t="s">
        <v>467</v>
      </c>
      <c r="F244" s="5" t="s">
        <v>640</v>
      </c>
      <c r="G244" s="5" t="str">
        <f>VLOOKUP(A244,'[1]2019'!$B$2:$S$293,18,0)</f>
        <v>-</v>
      </c>
      <c r="H244" s="9" t="s">
        <v>600</v>
      </c>
      <c r="I244" s="7">
        <v>43648</v>
      </c>
      <c r="J244" s="4">
        <v>179</v>
      </c>
      <c r="K244" s="7">
        <v>43830</v>
      </c>
      <c r="L244" s="36" t="e">
        <v>#N/A</v>
      </c>
      <c r="M244" s="36" t="e">
        <v>#N/A</v>
      </c>
      <c r="N244" s="37">
        <v>11814000</v>
      </c>
      <c r="O244" s="38">
        <f>VLOOKUP(A244,'[2]2019'!$A$2:$Q$285,17,0)</f>
        <v>0</v>
      </c>
      <c r="P244" s="38">
        <v>11814000</v>
      </c>
      <c r="Q244" s="38" t="s">
        <v>613</v>
      </c>
      <c r="R244" s="26" t="s">
        <v>1053</v>
      </c>
    </row>
    <row r="245" spans="1:18" s="35" customFormat="1" ht="30" x14ac:dyDescent="0.25">
      <c r="A245" s="2">
        <v>251</v>
      </c>
      <c r="B245" s="36">
        <v>2019</v>
      </c>
      <c r="C245" s="5" t="s">
        <v>651</v>
      </c>
      <c r="D245" s="4" t="s">
        <v>665</v>
      </c>
      <c r="E245" s="5" t="s">
        <v>709</v>
      </c>
      <c r="F245" s="5" t="s">
        <v>640</v>
      </c>
      <c r="G245" s="5" t="str">
        <f>VLOOKUP(A245,'[1]2019'!$B$2:$S$293,18,0)</f>
        <v>-</v>
      </c>
      <c r="H245" s="9" t="s">
        <v>746</v>
      </c>
      <c r="I245" s="7">
        <v>43657</v>
      </c>
      <c r="J245" s="4">
        <v>258</v>
      </c>
      <c r="K245" s="7">
        <v>44021</v>
      </c>
      <c r="L245" s="36" t="e">
        <v>#N/A</v>
      </c>
      <c r="M245" s="36" t="e">
        <v>#N/A</v>
      </c>
      <c r="N245" s="37">
        <v>7646823</v>
      </c>
      <c r="O245" s="38">
        <f>VLOOKUP(A245,'[2]2019'!$A$2:$Q$285,17,0)</f>
        <v>0</v>
      </c>
      <c r="P245" s="38">
        <v>7646823</v>
      </c>
      <c r="Q245" s="38" t="s">
        <v>612</v>
      </c>
      <c r="R245" s="26" t="s">
        <v>1054</v>
      </c>
    </row>
    <row r="246" spans="1:18" s="35" customFormat="1" ht="38.25" x14ac:dyDescent="0.25">
      <c r="A246" s="2">
        <v>252</v>
      </c>
      <c r="B246" s="36">
        <v>2019</v>
      </c>
      <c r="C246" s="5" t="s">
        <v>652</v>
      </c>
      <c r="D246" s="4" t="s">
        <v>666</v>
      </c>
      <c r="E246" s="5" t="s">
        <v>710</v>
      </c>
      <c r="F246" s="5" t="s">
        <v>835</v>
      </c>
      <c r="G246" s="5" t="str">
        <f>VLOOKUP(A246,'[1]2019'!$B$2:$S$293,18,0)</f>
        <v>N/A</v>
      </c>
      <c r="H246" s="9" t="s">
        <v>747</v>
      </c>
      <c r="I246" s="7">
        <v>43679</v>
      </c>
      <c r="J246" s="4">
        <v>840</v>
      </c>
      <c r="K246" s="7">
        <v>44044</v>
      </c>
      <c r="L246" s="36" t="e">
        <v>#N/A</v>
      </c>
      <c r="M246" s="36" t="e">
        <v>#N/A</v>
      </c>
      <c r="N246" s="37">
        <v>0</v>
      </c>
      <c r="O246" s="38">
        <f>VLOOKUP(A246,'[2]2019'!$A$2:$Q$285,17,0)</f>
        <v>0</v>
      </c>
      <c r="P246" s="38">
        <v>0</v>
      </c>
      <c r="Q246" s="38" t="s">
        <v>612</v>
      </c>
      <c r="R246" s="26" t="s">
        <v>1055</v>
      </c>
    </row>
    <row r="247" spans="1:18" s="35" customFormat="1" ht="38.25" x14ac:dyDescent="0.25">
      <c r="A247" s="2">
        <v>253</v>
      </c>
      <c r="B247" s="36">
        <v>2019</v>
      </c>
      <c r="C247" s="5" t="s">
        <v>653</v>
      </c>
      <c r="D247" s="4" t="s">
        <v>667</v>
      </c>
      <c r="E247" s="5" t="s">
        <v>711</v>
      </c>
      <c r="F247" s="5" t="s">
        <v>640</v>
      </c>
      <c r="G247" s="5" t="str">
        <f>VLOOKUP(A247,'[1]2019'!$B$2:$S$293,18,0)</f>
        <v>-</v>
      </c>
      <c r="H247" s="9" t="s">
        <v>748</v>
      </c>
      <c r="I247" s="7">
        <v>43699</v>
      </c>
      <c r="J247" s="4">
        <v>300</v>
      </c>
      <c r="K247" s="7">
        <v>44031</v>
      </c>
      <c r="L247" s="36" t="e">
        <v>#N/A</v>
      </c>
      <c r="M247" s="36" t="e">
        <v>#N/A</v>
      </c>
      <c r="N247" s="37">
        <v>285831217</v>
      </c>
      <c r="O247" s="38">
        <f>VLOOKUP(A247,'[2]2019'!$A$2:$Q$285,17,0)</f>
        <v>0</v>
      </c>
      <c r="P247" s="38">
        <v>285831217</v>
      </c>
      <c r="Q247" s="38" t="s">
        <v>612</v>
      </c>
      <c r="R247" s="26" t="s">
        <v>1056</v>
      </c>
    </row>
    <row r="248" spans="1:18" s="35" customFormat="1" ht="38.25" x14ac:dyDescent="0.25">
      <c r="A248" s="2">
        <v>254</v>
      </c>
      <c r="B248" s="36">
        <v>2019</v>
      </c>
      <c r="C248" s="5" t="s">
        <v>649</v>
      </c>
      <c r="D248" s="4" t="s">
        <v>668</v>
      </c>
      <c r="E248" s="5" t="s">
        <v>712</v>
      </c>
      <c r="F248" s="5" t="s">
        <v>835</v>
      </c>
      <c r="G248" s="5" t="str">
        <f>VLOOKUP(A248,'[1]2019'!$B$2:$S$293,18,0)</f>
        <v>N/A</v>
      </c>
      <c r="H248" s="9" t="s">
        <v>749</v>
      </c>
      <c r="I248" s="7">
        <v>43724</v>
      </c>
      <c r="J248" s="4">
        <v>165</v>
      </c>
      <c r="K248" s="7">
        <v>43951</v>
      </c>
      <c r="L248" s="36" t="e">
        <v>#N/A</v>
      </c>
      <c r="M248" s="36" t="e">
        <v>#N/A</v>
      </c>
      <c r="N248" s="37">
        <v>20663000</v>
      </c>
      <c r="O248" s="38">
        <f>VLOOKUP(A248,'[2]2019'!$A$2:$Q$285,17,0)</f>
        <v>0</v>
      </c>
      <c r="P248" s="38">
        <v>20663000</v>
      </c>
      <c r="Q248" s="38" t="s">
        <v>612</v>
      </c>
      <c r="R248" s="26" t="s">
        <v>1057</v>
      </c>
    </row>
    <row r="249" spans="1:18" s="35" customFormat="1" ht="51" x14ac:dyDescent="0.25">
      <c r="A249" s="2">
        <v>257</v>
      </c>
      <c r="B249" s="36">
        <v>2019</v>
      </c>
      <c r="C249" s="5" t="s">
        <v>654</v>
      </c>
      <c r="D249" s="4" t="s">
        <v>669</v>
      </c>
      <c r="E249" s="5" t="s">
        <v>713</v>
      </c>
      <c r="F249" s="5" t="s">
        <v>640</v>
      </c>
      <c r="G249" s="5" t="str">
        <f>VLOOKUP(A249,'[1]2019'!$B$2:$S$293,18,0)</f>
        <v>-</v>
      </c>
      <c r="H249" s="9" t="s">
        <v>750</v>
      </c>
      <c r="I249" s="7">
        <v>43755</v>
      </c>
      <c r="J249" s="4">
        <v>90</v>
      </c>
      <c r="K249" s="7">
        <v>43873</v>
      </c>
      <c r="L249" s="36">
        <v>1</v>
      </c>
      <c r="M249" s="39">
        <v>43902</v>
      </c>
      <c r="N249" s="37">
        <v>159928950</v>
      </c>
      <c r="O249" s="38">
        <f>VLOOKUP(A249,'[2]2019'!$A$2:$Q$285,17,0)</f>
        <v>0</v>
      </c>
      <c r="P249" s="38">
        <v>159928950</v>
      </c>
      <c r="Q249" s="38" t="s">
        <v>612</v>
      </c>
      <c r="R249" s="26" t="s">
        <v>1058</v>
      </c>
    </row>
    <row r="250" spans="1:18" s="35" customFormat="1" ht="38.25" x14ac:dyDescent="0.25">
      <c r="A250" s="2">
        <v>258</v>
      </c>
      <c r="B250" s="36">
        <v>2019</v>
      </c>
      <c r="C250" s="5" t="s">
        <v>653</v>
      </c>
      <c r="D250" s="4" t="s">
        <v>670</v>
      </c>
      <c r="E250" s="5" t="s">
        <v>714</v>
      </c>
      <c r="F250" s="5" t="s">
        <v>640</v>
      </c>
      <c r="G250" s="5" t="str">
        <f>VLOOKUP(A250,'[1]2019'!$B$2:$S$293,18,0)</f>
        <v>-</v>
      </c>
      <c r="H250" s="9" t="s">
        <v>751</v>
      </c>
      <c r="I250" s="7">
        <v>43739</v>
      </c>
      <c r="J250" s="4">
        <v>90</v>
      </c>
      <c r="K250" s="7">
        <v>43873</v>
      </c>
      <c r="L250" s="36" t="e">
        <v>#N/A</v>
      </c>
      <c r="M250" s="39">
        <v>43902</v>
      </c>
      <c r="N250" s="37">
        <v>10800000</v>
      </c>
      <c r="O250" s="38">
        <f>VLOOKUP(A250,'[2]2019'!$A$2:$Q$285,17,0)</f>
        <v>0</v>
      </c>
      <c r="P250" s="38">
        <v>10800000</v>
      </c>
      <c r="Q250" s="38" t="s">
        <v>612</v>
      </c>
      <c r="R250" s="26" t="s">
        <v>1059</v>
      </c>
    </row>
    <row r="251" spans="1:18" s="35" customFormat="1" ht="38.25" x14ac:dyDescent="0.25">
      <c r="A251" s="2">
        <v>259</v>
      </c>
      <c r="B251" s="36">
        <v>2019</v>
      </c>
      <c r="C251" s="5" t="s">
        <v>651</v>
      </c>
      <c r="D251" s="4" t="s">
        <v>671</v>
      </c>
      <c r="E251" s="5" t="s">
        <v>644</v>
      </c>
      <c r="F251" s="5" t="s">
        <v>640</v>
      </c>
      <c r="G251" s="5" t="str">
        <f>VLOOKUP(A251,'[1]2019'!$B$2:$S$293,18,0)</f>
        <v>-</v>
      </c>
      <c r="H251" s="9" t="s">
        <v>752</v>
      </c>
      <c r="I251" s="7">
        <v>43756</v>
      </c>
      <c r="J251" s="4">
        <v>67</v>
      </c>
      <c r="K251" s="7">
        <v>43885</v>
      </c>
      <c r="L251" s="36" t="e">
        <v>#N/A</v>
      </c>
      <c r="M251" s="36" t="e">
        <v>#N/A</v>
      </c>
      <c r="N251" s="38">
        <v>22576378</v>
      </c>
      <c r="O251" s="38">
        <f>VLOOKUP(A251,'[2]2019'!$A$2:$Q$285,17,0)</f>
        <v>0</v>
      </c>
      <c r="P251" s="38">
        <v>22576378</v>
      </c>
      <c r="Q251" s="38" t="s">
        <v>612</v>
      </c>
      <c r="R251" s="26" t="s">
        <v>1060</v>
      </c>
    </row>
    <row r="252" spans="1:18" s="35" customFormat="1" ht="38.25" x14ac:dyDescent="0.25">
      <c r="A252" s="2">
        <v>260</v>
      </c>
      <c r="B252" s="36">
        <v>2019</v>
      </c>
      <c r="C252" s="5" t="s">
        <v>649</v>
      </c>
      <c r="D252" s="4" t="s">
        <v>672</v>
      </c>
      <c r="E252" s="5" t="s">
        <v>715</v>
      </c>
      <c r="F252" s="5" t="s">
        <v>640</v>
      </c>
      <c r="G252" s="5" t="s">
        <v>640</v>
      </c>
      <c r="H252" s="9" t="s">
        <v>753</v>
      </c>
      <c r="I252" s="7">
        <v>43761</v>
      </c>
      <c r="J252" s="4">
        <v>45</v>
      </c>
      <c r="K252" s="7">
        <v>43806</v>
      </c>
      <c r="L252" s="36" t="e">
        <v>#N/A</v>
      </c>
      <c r="M252" s="36" t="e">
        <v>#N/A</v>
      </c>
      <c r="N252" s="37">
        <v>10000000</v>
      </c>
      <c r="O252" s="38">
        <f>VLOOKUP(A252,'[2]2019'!$A$2:$Q$285,17,0)</f>
        <v>0</v>
      </c>
      <c r="P252" s="38">
        <v>10000000</v>
      </c>
      <c r="Q252" s="38" t="s">
        <v>613</v>
      </c>
      <c r="R252" s="26" t="s">
        <v>1061</v>
      </c>
    </row>
    <row r="253" spans="1:18" s="35" customFormat="1" ht="30" x14ac:dyDescent="0.25">
      <c r="A253" s="2">
        <v>261</v>
      </c>
      <c r="B253" s="36">
        <v>2019</v>
      </c>
      <c r="C253" s="5" t="s">
        <v>650</v>
      </c>
      <c r="D253" s="4" t="s">
        <v>673</v>
      </c>
      <c r="E253" s="5" t="s">
        <v>716</v>
      </c>
      <c r="F253" s="5" t="s">
        <v>640</v>
      </c>
      <c r="G253" s="5" t="s">
        <v>640</v>
      </c>
      <c r="H253" s="9" t="s">
        <v>754</v>
      </c>
      <c r="I253" s="7">
        <v>43766</v>
      </c>
      <c r="J253" s="4">
        <v>15</v>
      </c>
      <c r="K253" s="7" t="s">
        <v>784</v>
      </c>
      <c r="L253" s="36" t="e">
        <v>#N/A</v>
      </c>
      <c r="M253" s="36" t="e">
        <v>#N/A</v>
      </c>
      <c r="N253" s="37">
        <v>17457717</v>
      </c>
      <c r="O253" s="38">
        <f>VLOOKUP(A253,'[2]2019'!$A$2:$Q$285,17,0)</f>
        <v>0</v>
      </c>
      <c r="P253" s="37">
        <v>17457717</v>
      </c>
      <c r="Q253" s="38" t="s">
        <v>613</v>
      </c>
      <c r="R253" s="26" t="s">
        <v>1062</v>
      </c>
    </row>
    <row r="254" spans="1:18" s="35" customFormat="1" ht="38.25" x14ac:dyDescent="0.25">
      <c r="A254" s="2">
        <v>262</v>
      </c>
      <c r="B254" s="36">
        <v>2019</v>
      </c>
      <c r="C254" s="5" t="s">
        <v>650</v>
      </c>
      <c r="D254" s="4" t="s">
        <v>674</v>
      </c>
      <c r="E254" s="5" t="s">
        <v>831</v>
      </c>
      <c r="F254" s="5" t="s">
        <v>640</v>
      </c>
      <c r="G254" s="5" t="s">
        <v>640</v>
      </c>
      <c r="H254" s="9" t="s">
        <v>755</v>
      </c>
      <c r="I254" s="7">
        <v>43770</v>
      </c>
      <c r="J254" s="4">
        <v>60</v>
      </c>
      <c r="K254" s="7">
        <v>43842</v>
      </c>
      <c r="L254" s="36" t="e">
        <v>#N/A</v>
      </c>
      <c r="M254" s="36" t="e">
        <v>#N/A</v>
      </c>
      <c r="N254" s="37">
        <v>89398117</v>
      </c>
      <c r="O254" s="38">
        <f>VLOOKUP(A254,'[2]2019'!$A$2:$Q$285,17,0)</f>
        <v>0</v>
      </c>
      <c r="P254" s="38">
        <v>89398117</v>
      </c>
      <c r="Q254" s="38" t="s">
        <v>613</v>
      </c>
      <c r="R254" s="26" t="s">
        <v>1063</v>
      </c>
    </row>
    <row r="255" spans="1:18" s="35" customFormat="1" ht="30" x14ac:dyDescent="0.25">
      <c r="A255" s="2">
        <v>263</v>
      </c>
      <c r="B255" s="36">
        <v>2019</v>
      </c>
      <c r="C255" s="5" t="s">
        <v>649</v>
      </c>
      <c r="D255" s="4" t="s">
        <v>675</v>
      </c>
      <c r="E255" s="5" t="s">
        <v>717</v>
      </c>
      <c r="F255" s="5" t="s">
        <v>640</v>
      </c>
      <c r="G255" s="5" t="s">
        <v>640</v>
      </c>
      <c r="H255" s="9" t="s">
        <v>756</v>
      </c>
      <c r="I255" s="7">
        <v>43774</v>
      </c>
      <c r="J255" s="4">
        <v>90</v>
      </c>
      <c r="K255" s="7">
        <v>43878</v>
      </c>
      <c r="L255" s="36" t="s">
        <v>1102</v>
      </c>
      <c r="M255" s="39">
        <v>43921</v>
      </c>
      <c r="N255" s="37">
        <v>20000000</v>
      </c>
      <c r="O255" s="38">
        <f>VLOOKUP(A255,'[2]2019'!$A$2:$Q$285,17,0)</f>
        <v>0</v>
      </c>
      <c r="P255" s="37">
        <v>20000000</v>
      </c>
      <c r="Q255" s="38" t="s">
        <v>612</v>
      </c>
      <c r="R255" s="26" t="s">
        <v>1064</v>
      </c>
    </row>
    <row r="256" spans="1:18" s="35" customFormat="1" ht="30" x14ac:dyDescent="0.25">
      <c r="A256" s="2">
        <v>264</v>
      </c>
      <c r="B256" s="36">
        <v>2019</v>
      </c>
      <c r="C256" s="5" t="s">
        <v>650</v>
      </c>
      <c r="D256" s="4" t="s">
        <v>676</v>
      </c>
      <c r="E256" s="5" t="s">
        <v>718</v>
      </c>
      <c r="F256" s="5" t="s">
        <v>640</v>
      </c>
      <c r="G256" s="5" t="s">
        <v>640</v>
      </c>
      <c r="H256" s="9" t="s">
        <v>757</v>
      </c>
      <c r="I256" s="7">
        <v>43781</v>
      </c>
      <c r="J256" s="4">
        <v>45</v>
      </c>
      <c r="K256" s="7">
        <v>43814</v>
      </c>
      <c r="L256" s="36" t="e">
        <v>#N/A</v>
      </c>
      <c r="M256" s="36" t="e">
        <v>#N/A</v>
      </c>
      <c r="N256" s="37" t="s">
        <v>788</v>
      </c>
      <c r="O256" s="38">
        <f>VLOOKUP(A256,'[2]2019'!$A$2:$Q$285,17,0)</f>
        <v>0</v>
      </c>
      <c r="P256" s="38">
        <v>677400</v>
      </c>
      <c r="Q256" s="38" t="s">
        <v>613</v>
      </c>
      <c r="R256" s="26" t="s">
        <v>1065</v>
      </c>
    </row>
    <row r="257" spans="1:18" s="35" customFormat="1" ht="30" x14ac:dyDescent="0.25">
      <c r="A257" s="2">
        <v>266</v>
      </c>
      <c r="B257" s="36">
        <v>2019</v>
      </c>
      <c r="C257" s="5" t="s">
        <v>650</v>
      </c>
      <c r="D257" s="4" t="s">
        <v>678</v>
      </c>
      <c r="E257" s="5" t="s">
        <v>720</v>
      </c>
      <c r="F257" s="5" t="s">
        <v>640</v>
      </c>
      <c r="G257" s="5" t="s">
        <v>640</v>
      </c>
      <c r="H257" s="9" t="s">
        <v>758</v>
      </c>
      <c r="I257" s="7">
        <v>43776</v>
      </c>
      <c r="J257" s="4">
        <v>90</v>
      </c>
      <c r="K257" s="7">
        <v>43870</v>
      </c>
      <c r="L257" s="36" t="e">
        <v>#N/A</v>
      </c>
      <c r="M257" s="36" t="e">
        <v>#N/A</v>
      </c>
      <c r="N257" s="49" t="s">
        <v>789</v>
      </c>
      <c r="O257" s="38">
        <f>VLOOKUP(A257,'[2]2019'!$A$2:$Q$285,17,0)</f>
        <v>0</v>
      </c>
      <c r="P257" s="38">
        <v>50422000</v>
      </c>
      <c r="Q257" s="38" t="s">
        <v>613</v>
      </c>
      <c r="R257" s="26" t="s">
        <v>1067</v>
      </c>
    </row>
    <row r="258" spans="1:18" s="35" customFormat="1" ht="30" x14ac:dyDescent="0.25">
      <c r="A258" s="2">
        <v>267</v>
      </c>
      <c r="B258" s="36">
        <v>2019</v>
      </c>
      <c r="C258" s="5" t="s">
        <v>655</v>
      </c>
      <c r="D258" s="4" t="s">
        <v>677</v>
      </c>
      <c r="E258" s="5" t="s">
        <v>719</v>
      </c>
      <c r="F258" s="5" t="s">
        <v>640</v>
      </c>
      <c r="G258" s="5" t="s">
        <v>640</v>
      </c>
      <c r="H258" s="9" t="s">
        <v>759</v>
      </c>
      <c r="I258" s="7">
        <v>43802</v>
      </c>
      <c r="J258" s="4">
        <v>90</v>
      </c>
      <c r="K258" s="7">
        <v>43909</v>
      </c>
      <c r="L258" s="36" t="s">
        <v>1103</v>
      </c>
      <c r="M258" s="39">
        <v>43909</v>
      </c>
      <c r="N258" s="47">
        <v>196759571.80000001</v>
      </c>
      <c r="O258" s="38">
        <f>VLOOKUP(A258,'[2]2019'!$A$2:$Q$285,17,0)</f>
        <v>0</v>
      </c>
      <c r="P258" s="47">
        <v>196759571.80000001</v>
      </c>
      <c r="Q258" s="38" t="s">
        <v>612</v>
      </c>
      <c r="R258" s="26" t="s">
        <v>1066</v>
      </c>
    </row>
    <row r="259" spans="1:18" s="35" customFormat="1" ht="30" x14ac:dyDescent="0.25">
      <c r="A259" s="2">
        <v>268</v>
      </c>
      <c r="B259" s="36">
        <v>2019</v>
      </c>
      <c r="C259" s="5" t="s">
        <v>650</v>
      </c>
      <c r="D259" s="4" t="s">
        <v>679</v>
      </c>
      <c r="E259" s="5" t="s">
        <v>721</v>
      </c>
      <c r="F259" s="5" t="s">
        <v>640</v>
      </c>
      <c r="G259" s="5" t="s">
        <v>640</v>
      </c>
      <c r="H259" s="9" t="s">
        <v>760</v>
      </c>
      <c r="I259" s="7">
        <v>43794</v>
      </c>
      <c r="J259" s="4">
        <v>90</v>
      </c>
      <c r="K259" s="7">
        <v>43885</v>
      </c>
      <c r="L259" s="36" t="e">
        <v>#N/A</v>
      </c>
      <c r="M259" s="36" t="e">
        <v>#N/A</v>
      </c>
      <c r="N259" s="37" t="s">
        <v>790</v>
      </c>
      <c r="O259" s="38">
        <f>VLOOKUP(A259,'[2]2019'!$A$2:$Q$285,17,0)</f>
        <v>0</v>
      </c>
      <c r="P259" s="38">
        <v>106055124</v>
      </c>
      <c r="Q259" s="38" t="s">
        <v>613</v>
      </c>
      <c r="R259" s="26" t="s">
        <v>1068</v>
      </c>
    </row>
    <row r="260" spans="1:18" s="35" customFormat="1" ht="30" x14ac:dyDescent="0.25">
      <c r="A260" s="2">
        <v>269</v>
      </c>
      <c r="B260" s="36">
        <v>2019</v>
      </c>
      <c r="C260" s="5" t="s">
        <v>650</v>
      </c>
      <c r="D260" s="4" t="s">
        <v>680</v>
      </c>
      <c r="E260" s="5" t="s">
        <v>722</v>
      </c>
      <c r="F260" s="5" t="s">
        <v>640</v>
      </c>
      <c r="G260" s="5" t="s">
        <v>640</v>
      </c>
      <c r="H260" s="9" t="s">
        <v>761</v>
      </c>
      <c r="I260" s="7">
        <v>43840</v>
      </c>
      <c r="J260" s="4">
        <v>150</v>
      </c>
      <c r="K260" s="7">
        <v>43991</v>
      </c>
      <c r="L260" s="36" t="e">
        <v>#N/A</v>
      </c>
      <c r="M260" s="36" t="e">
        <v>#N/A</v>
      </c>
      <c r="N260" s="37" t="s">
        <v>791</v>
      </c>
      <c r="O260" s="38">
        <f>VLOOKUP(A260,'[2]2019'!$A$2:$Q$285,17,0)</f>
        <v>0</v>
      </c>
      <c r="P260" s="38">
        <v>183670081</v>
      </c>
      <c r="Q260" s="38" t="s">
        <v>612</v>
      </c>
      <c r="R260" s="26" t="s">
        <v>1069</v>
      </c>
    </row>
    <row r="261" spans="1:18" s="35" customFormat="1" ht="30" x14ac:dyDescent="0.25">
      <c r="A261" s="2">
        <v>270</v>
      </c>
      <c r="B261" s="36">
        <v>2019</v>
      </c>
      <c r="C261" s="5" t="s">
        <v>646</v>
      </c>
      <c r="D261" s="4" t="s">
        <v>681</v>
      </c>
      <c r="E261" s="5" t="s">
        <v>723</v>
      </c>
      <c r="F261" s="5" t="s">
        <v>640</v>
      </c>
      <c r="G261" s="5" t="s">
        <v>640</v>
      </c>
      <c r="H261" s="9" t="s">
        <v>762</v>
      </c>
      <c r="I261" s="7">
        <v>43805</v>
      </c>
      <c r="J261" s="4">
        <v>30</v>
      </c>
      <c r="K261" s="7">
        <v>43835</v>
      </c>
      <c r="L261" s="36" t="e">
        <v>#N/A</v>
      </c>
      <c r="M261" s="36" t="e">
        <v>#N/A</v>
      </c>
      <c r="N261" s="37" t="s">
        <v>792</v>
      </c>
      <c r="O261" s="38">
        <f>VLOOKUP(A261,'[2]2019'!$A$2:$Q$285,17,0)</f>
        <v>0</v>
      </c>
      <c r="P261" s="38">
        <v>230711350</v>
      </c>
      <c r="Q261" s="38" t="s">
        <v>613</v>
      </c>
      <c r="R261" s="26" t="s">
        <v>1070</v>
      </c>
    </row>
    <row r="262" spans="1:18" s="35" customFormat="1" ht="38.25" x14ac:dyDescent="0.25">
      <c r="A262" s="2">
        <v>271</v>
      </c>
      <c r="B262" s="36">
        <v>2019</v>
      </c>
      <c r="C262" s="5" t="s">
        <v>656</v>
      </c>
      <c r="D262" s="4" t="s">
        <v>682</v>
      </c>
      <c r="E262" s="5" t="s">
        <v>641</v>
      </c>
      <c r="F262" s="5" t="s">
        <v>640</v>
      </c>
      <c r="G262" s="5" t="s">
        <v>640</v>
      </c>
      <c r="H262" s="9" t="s">
        <v>763</v>
      </c>
      <c r="I262" s="7">
        <v>43802</v>
      </c>
      <c r="J262" s="4">
        <v>90</v>
      </c>
      <c r="K262" s="7">
        <v>43892</v>
      </c>
      <c r="L262" s="36" t="s">
        <v>1104</v>
      </c>
      <c r="M262" s="39">
        <v>43950</v>
      </c>
      <c r="N262" s="37" t="s">
        <v>793</v>
      </c>
      <c r="O262" s="38">
        <f>VLOOKUP(A262,'[2]2019'!$A$2:$Q$285,17,0)</f>
        <v>0</v>
      </c>
      <c r="P262" s="38">
        <v>9928458</v>
      </c>
      <c r="Q262" s="38" t="s">
        <v>612</v>
      </c>
      <c r="R262" s="26" t="s">
        <v>1071</v>
      </c>
    </row>
    <row r="263" spans="1:18" s="35" customFormat="1" ht="25.5" x14ac:dyDescent="0.25">
      <c r="A263" s="2">
        <v>272</v>
      </c>
      <c r="B263" s="36">
        <v>2019</v>
      </c>
      <c r="C263" s="5" t="s">
        <v>656</v>
      </c>
      <c r="D263" s="4" t="s">
        <v>683</v>
      </c>
      <c r="E263" s="5" t="s">
        <v>724</v>
      </c>
      <c r="F263" s="5" t="s">
        <v>640</v>
      </c>
      <c r="G263" s="5" t="s">
        <v>640</v>
      </c>
      <c r="H263" s="9" t="s">
        <v>764</v>
      </c>
      <c r="I263" s="7">
        <v>43803</v>
      </c>
      <c r="J263" s="4">
        <v>30</v>
      </c>
      <c r="K263" s="7">
        <v>43833</v>
      </c>
      <c r="L263" s="36" t="e">
        <v>#N/A</v>
      </c>
      <c r="M263" s="36" t="e">
        <v>#N/A</v>
      </c>
      <c r="N263" s="37" t="s">
        <v>794</v>
      </c>
      <c r="O263" s="38">
        <f>VLOOKUP(A263,'[2]2019'!$A$2:$Q$285,17,0)</f>
        <v>0</v>
      </c>
      <c r="P263" s="38">
        <v>12810955</v>
      </c>
      <c r="Q263" s="38" t="s">
        <v>613</v>
      </c>
      <c r="R263" s="26" t="s">
        <v>1072</v>
      </c>
    </row>
    <row r="264" spans="1:18" s="35" customFormat="1" ht="38.25" x14ac:dyDescent="0.25">
      <c r="A264" s="2">
        <v>273</v>
      </c>
      <c r="B264" s="36">
        <v>2019</v>
      </c>
      <c r="C264" s="5" t="s">
        <v>650</v>
      </c>
      <c r="D264" s="4" t="s">
        <v>684</v>
      </c>
      <c r="E264" s="5" t="s">
        <v>725</v>
      </c>
      <c r="F264" s="5" t="s">
        <v>640</v>
      </c>
      <c r="G264" s="5" t="s">
        <v>640</v>
      </c>
      <c r="H264" s="9" t="s">
        <v>765</v>
      </c>
      <c r="I264" s="7">
        <v>43805</v>
      </c>
      <c r="J264" s="4">
        <v>90</v>
      </c>
      <c r="K264" s="7">
        <v>43895</v>
      </c>
      <c r="L264" s="36" t="s">
        <v>1105</v>
      </c>
      <c r="M264" s="36" t="e">
        <v>#N/A</v>
      </c>
      <c r="N264" s="37" t="s">
        <v>795</v>
      </c>
      <c r="O264" s="38">
        <v>40000000</v>
      </c>
      <c r="P264" s="38">
        <f>O264+N264</f>
        <v>240000000</v>
      </c>
      <c r="Q264" s="38" t="s">
        <v>613</v>
      </c>
      <c r="R264" s="26" t="s">
        <v>1073</v>
      </c>
    </row>
    <row r="265" spans="1:18" s="35" customFormat="1" ht="30" x14ac:dyDescent="0.25">
      <c r="A265" s="2">
        <v>274</v>
      </c>
      <c r="B265" s="36">
        <v>2019</v>
      </c>
      <c r="C265" s="5" t="s">
        <v>650</v>
      </c>
      <c r="D265" s="4" t="s">
        <v>685</v>
      </c>
      <c r="E265" s="5" t="s">
        <v>726</v>
      </c>
      <c r="F265" s="5" t="s">
        <v>640</v>
      </c>
      <c r="G265" s="5" t="s">
        <v>640</v>
      </c>
      <c r="H265" s="9" t="s">
        <v>766</v>
      </c>
      <c r="I265" s="7">
        <v>43829</v>
      </c>
      <c r="J265" s="4">
        <v>84</v>
      </c>
      <c r="K265" s="7">
        <v>43919</v>
      </c>
      <c r="L265" s="36" t="e">
        <v>#N/A</v>
      </c>
      <c r="M265" s="36" t="e">
        <v>#N/A</v>
      </c>
      <c r="N265" s="37" t="s">
        <v>796</v>
      </c>
      <c r="O265" s="38">
        <f>VLOOKUP(A265,'[2]2019'!$A$2:$Q$285,17,0)</f>
        <v>0</v>
      </c>
      <c r="P265" s="38">
        <v>98429491</v>
      </c>
      <c r="Q265" s="38" t="s">
        <v>613</v>
      </c>
      <c r="R265" s="26" t="s">
        <v>1074</v>
      </c>
    </row>
    <row r="266" spans="1:18" s="35" customFormat="1" ht="38.25" x14ac:dyDescent="0.25">
      <c r="A266" s="2">
        <v>276</v>
      </c>
      <c r="B266" s="36">
        <v>2019</v>
      </c>
      <c r="C266" s="5" t="s">
        <v>650</v>
      </c>
      <c r="D266" s="4" t="s">
        <v>686</v>
      </c>
      <c r="E266" s="5" t="s">
        <v>645</v>
      </c>
      <c r="F266" s="5" t="s">
        <v>640</v>
      </c>
      <c r="G266" s="5" t="s">
        <v>640</v>
      </c>
      <c r="H266" s="9" t="s">
        <v>767</v>
      </c>
      <c r="I266" s="7">
        <v>43817</v>
      </c>
      <c r="J266" s="4">
        <v>120</v>
      </c>
      <c r="K266" s="7">
        <v>43938</v>
      </c>
      <c r="L266" s="36" t="e">
        <v>#N/A</v>
      </c>
      <c r="M266" s="36" t="e">
        <v>#N/A</v>
      </c>
      <c r="N266" s="37" t="s">
        <v>797</v>
      </c>
      <c r="O266" s="38">
        <f>VLOOKUP(A266,'[2]2019'!$A$2:$Q$285,17,0)</f>
        <v>0</v>
      </c>
      <c r="P266" s="38">
        <v>107149113</v>
      </c>
      <c r="Q266" s="38" t="s">
        <v>612</v>
      </c>
      <c r="R266" s="26" t="s">
        <v>1075</v>
      </c>
    </row>
    <row r="267" spans="1:18" s="35" customFormat="1" ht="76.5" x14ac:dyDescent="0.25">
      <c r="A267" s="2">
        <v>277</v>
      </c>
      <c r="B267" s="36">
        <v>2019</v>
      </c>
      <c r="C267" s="5" t="s">
        <v>650</v>
      </c>
      <c r="D267" s="4" t="s">
        <v>687</v>
      </c>
      <c r="E267" s="5" t="s">
        <v>727</v>
      </c>
      <c r="F267" s="5" t="s">
        <v>640</v>
      </c>
      <c r="G267" s="5" t="s">
        <v>640</v>
      </c>
      <c r="H267" s="9" t="s">
        <v>768</v>
      </c>
      <c r="I267" s="7">
        <v>43844</v>
      </c>
      <c r="J267" s="4">
        <v>180</v>
      </c>
      <c r="K267" s="7">
        <v>44025</v>
      </c>
      <c r="L267" s="36" t="e">
        <v>#N/A</v>
      </c>
      <c r="M267" s="36" t="e">
        <v>#N/A</v>
      </c>
      <c r="N267" s="37" t="s">
        <v>798</v>
      </c>
      <c r="O267" s="38">
        <f>VLOOKUP(A267,'[2]2019'!$A$2:$Q$285,17,0)</f>
        <v>0</v>
      </c>
      <c r="P267" s="38">
        <v>639270488</v>
      </c>
      <c r="Q267" s="38" t="s">
        <v>612</v>
      </c>
      <c r="R267" s="26" t="s">
        <v>1076</v>
      </c>
    </row>
    <row r="268" spans="1:18" s="35" customFormat="1" ht="38.25" x14ac:dyDescent="0.25">
      <c r="A268" s="2">
        <v>278</v>
      </c>
      <c r="B268" s="36">
        <v>2019</v>
      </c>
      <c r="C268" s="5" t="s">
        <v>650</v>
      </c>
      <c r="D268" s="4" t="s">
        <v>688</v>
      </c>
      <c r="E268" s="5" t="s">
        <v>728</v>
      </c>
      <c r="F268" s="5" t="s">
        <v>640</v>
      </c>
      <c r="G268" s="5" t="s">
        <v>640</v>
      </c>
      <c r="H268" s="9" t="s">
        <v>769</v>
      </c>
      <c r="I268" s="7">
        <v>43844</v>
      </c>
      <c r="J268" s="4">
        <v>180</v>
      </c>
      <c r="K268" s="7">
        <v>43964</v>
      </c>
      <c r="L268" s="36" t="e">
        <v>#N/A</v>
      </c>
      <c r="M268" s="36" t="e">
        <v>#N/A</v>
      </c>
      <c r="N268" s="37" t="s">
        <v>799</v>
      </c>
      <c r="O268" s="38">
        <f>VLOOKUP(A268,'[2]2019'!$A$2:$Q$285,17,0)</f>
        <v>0</v>
      </c>
      <c r="P268" s="38">
        <v>343292390</v>
      </c>
      <c r="Q268" s="38" t="s">
        <v>612</v>
      </c>
      <c r="R268" s="26" t="s">
        <v>1077</v>
      </c>
    </row>
    <row r="269" spans="1:18" s="35" customFormat="1" ht="38.25" x14ac:dyDescent="0.25">
      <c r="A269" s="2">
        <v>279</v>
      </c>
      <c r="B269" s="36">
        <v>2019</v>
      </c>
      <c r="C269" s="5" t="s">
        <v>650</v>
      </c>
      <c r="D269" s="4" t="s">
        <v>689</v>
      </c>
      <c r="E269" s="5" t="s">
        <v>729</v>
      </c>
      <c r="F269" s="5" t="s">
        <v>640</v>
      </c>
      <c r="G269" s="5" t="s">
        <v>640</v>
      </c>
      <c r="H269" s="9" t="s">
        <v>770</v>
      </c>
      <c r="I269" s="7">
        <v>43864</v>
      </c>
      <c r="J269" s="4">
        <v>120</v>
      </c>
      <c r="K269" s="7">
        <v>44076</v>
      </c>
      <c r="L269" s="36" t="e">
        <v>#N/A</v>
      </c>
      <c r="M269" s="36" t="e">
        <v>#N/A</v>
      </c>
      <c r="N269" s="37" t="s">
        <v>800</v>
      </c>
      <c r="O269" s="38">
        <f>VLOOKUP(A269,'[2]2019'!$A$2:$Q$285,17,0)</f>
        <v>0</v>
      </c>
      <c r="P269" s="38">
        <v>1053665349</v>
      </c>
      <c r="Q269" s="38" t="s">
        <v>612</v>
      </c>
      <c r="R269" s="26" t="s">
        <v>1078</v>
      </c>
    </row>
    <row r="270" spans="1:18" s="35" customFormat="1" ht="76.5" x14ac:dyDescent="0.25">
      <c r="A270" s="2">
        <v>280</v>
      </c>
      <c r="B270" s="36">
        <v>2019</v>
      </c>
      <c r="C270" s="5" t="s">
        <v>650</v>
      </c>
      <c r="D270" s="4" t="s">
        <v>690</v>
      </c>
      <c r="E270" s="5" t="s">
        <v>642</v>
      </c>
      <c r="F270" s="5" t="s">
        <v>640</v>
      </c>
      <c r="G270" s="5" t="s">
        <v>640</v>
      </c>
      <c r="H270" s="9" t="s">
        <v>771</v>
      </c>
      <c r="I270" s="7">
        <v>43846</v>
      </c>
      <c r="J270" s="4">
        <v>60</v>
      </c>
      <c r="K270" s="7">
        <v>43905</v>
      </c>
      <c r="L270" s="36" t="e">
        <v>#N/A</v>
      </c>
      <c r="M270" s="36" t="e">
        <v>#N/A</v>
      </c>
      <c r="N270" s="37" t="s">
        <v>801</v>
      </c>
      <c r="O270" s="38">
        <f>VLOOKUP(A270,'[2]2019'!$A$2:$Q$285,17,0)</f>
        <v>0</v>
      </c>
      <c r="P270" s="38">
        <v>335859598</v>
      </c>
      <c r="Q270" s="38" t="s">
        <v>612</v>
      </c>
      <c r="R270" s="26" t="s">
        <v>1079</v>
      </c>
    </row>
    <row r="271" spans="1:18" s="35" customFormat="1" ht="51" x14ac:dyDescent="0.25">
      <c r="A271" s="2">
        <v>281</v>
      </c>
      <c r="B271" s="36">
        <v>2019</v>
      </c>
      <c r="C271" s="5" t="s">
        <v>655</v>
      </c>
      <c r="D271" s="4" t="s">
        <v>691</v>
      </c>
      <c r="E271" s="5" t="s">
        <v>730</v>
      </c>
      <c r="F271" s="5" t="s">
        <v>640</v>
      </c>
      <c r="G271" s="5" t="s">
        <v>640</v>
      </c>
      <c r="H271" s="9" t="s">
        <v>772</v>
      </c>
      <c r="I271" s="7">
        <v>43850</v>
      </c>
      <c r="J271" s="4">
        <v>120</v>
      </c>
      <c r="K271" s="7">
        <v>43970</v>
      </c>
      <c r="L271" s="36" t="e">
        <v>#N/A</v>
      </c>
      <c r="M271" s="36" t="e">
        <v>#N/A</v>
      </c>
      <c r="N271" s="37" t="s">
        <v>802</v>
      </c>
      <c r="O271" s="38">
        <f>VLOOKUP(A271,'[2]2019'!$A$2:$Q$285,17,0)</f>
        <v>0</v>
      </c>
      <c r="P271" s="38">
        <v>228000000</v>
      </c>
      <c r="Q271" s="38" t="s">
        <v>612</v>
      </c>
      <c r="R271" s="26" t="s">
        <v>1080</v>
      </c>
    </row>
    <row r="272" spans="1:18" s="35" customFormat="1" ht="38.25" x14ac:dyDescent="0.25">
      <c r="A272" s="2">
        <v>282</v>
      </c>
      <c r="B272" s="36">
        <v>2019</v>
      </c>
      <c r="C272" s="5" t="s">
        <v>650</v>
      </c>
      <c r="D272" s="4" t="s">
        <v>692</v>
      </c>
      <c r="E272" s="5" t="s">
        <v>731</v>
      </c>
      <c r="F272" s="5" t="s">
        <v>640</v>
      </c>
      <c r="G272" s="5" t="s">
        <v>640</v>
      </c>
      <c r="H272" s="9" t="s">
        <v>773</v>
      </c>
      <c r="I272" s="7">
        <v>43838</v>
      </c>
      <c r="J272" s="4">
        <v>150</v>
      </c>
      <c r="K272" s="7">
        <v>43989</v>
      </c>
      <c r="L272" s="36" t="e">
        <v>#N/A</v>
      </c>
      <c r="M272" s="36" t="e">
        <v>#N/A</v>
      </c>
      <c r="N272" s="37" t="s">
        <v>803</v>
      </c>
      <c r="O272" s="38">
        <f>VLOOKUP(A272,'[2]2019'!$A$2:$Q$285,17,0)</f>
        <v>0</v>
      </c>
      <c r="P272" s="38">
        <v>22700000</v>
      </c>
      <c r="Q272" s="38" t="s">
        <v>612</v>
      </c>
      <c r="R272" s="26" t="s">
        <v>1081</v>
      </c>
    </row>
    <row r="273" spans="1:18" s="35" customFormat="1" ht="38.25" x14ac:dyDescent="0.25">
      <c r="A273" s="2">
        <v>283</v>
      </c>
      <c r="B273" s="36">
        <v>2019</v>
      </c>
      <c r="C273" s="5" t="s">
        <v>650</v>
      </c>
      <c r="D273" s="4" t="s">
        <v>693</v>
      </c>
      <c r="E273" s="5" t="s">
        <v>732</v>
      </c>
      <c r="F273" s="5" t="s">
        <v>640</v>
      </c>
      <c r="G273" s="5" t="s">
        <v>640</v>
      </c>
      <c r="H273" s="9" t="s">
        <v>774</v>
      </c>
      <c r="I273" s="7">
        <v>43861</v>
      </c>
      <c r="J273" s="4">
        <v>180</v>
      </c>
      <c r="K273" s="7">
        <v>44043</v>
      </c>
      <c r="L273" s="36" t="e">
        <v>#N/A</v>
      </c>
      <c r="M273" s="36" t="e">
        <v>#N/A</v>
      </c>
      <c r="N273" s="37" t="s">
        <v>804</v>
      </c>
      <c r="O273" s="38">
        <f>VLOOKUP(A273,'[2]2019'!$A$2:$Q$285,17,0)</f>
        <v>0</v>
      </c>
      <c r="P273" s="38">
        <v>658066000</v>
      </c>
      <c r="Q273" s="38" t="s">
        <v>612</v>
      </c>
      <c r="R273" s="26" t="s">
        <v>1082</v>
      </c>
    </row>
    <row r="274" spans="1:18" s="35" customFormat="1" ht="38.25" x14ac:dyDescent="0.25">
      <c r="A274" s="2">
        <v>284</v>
      </c>
      <c r="B274" s="36">
        <v>2019</v>
      </c>
      <c r="C274" s="5" t="s">
        <v>655</v>
      </c>
      <c r="D274" s="4" t="s">
        <v>694</v>
      </c>
      <c r="E274" s="5" t="s">
        <v>1106</v>
      </c>
      <c r="F274" s="5" t="s">
        <v>640</v>
      </c>
      <c r="G274" s="5" t="s">
        <v>640</v>
      </c>
      <c r="H274" s="9" t="s">
        <v>775</v>
      </c>
      <c r="I274" s="7">
        <v>43845</v>
      </c>
      <c r="J274" s="4">
        <v>40</v>
      </c>
      <c r="K274" s="7">
        <v>43875</v>
      </c>
      <c r="L274" s="36" t="s">
        <v>1107</v>
      </c>
      <c r="M274" s="39">
        <v>43904</v>
      </c>
      <c r="N274" s="37" t="s">
        <v>805</v>
      </c>
      <c r="O274" s="38">
        <f>VLOOKUP(A274,'[2]2019'!$A$2:$Q$285,17,0)</f>
        <v>0</v>
      </c>
      <c r="P274" s="38">
        <v>71102000</v>
      </c>
      <c r="Q274" s="38" t="s">
        <v>612</v>
      </c>
      <c r="R274" s="26" t="s">
        <v>1083</v>
      </c>
    </row>
    <row r="275" spans="1:18" s="35" customFormat="1" ht="63.75" x14ac:dyDescent="0.25">
      <c r="A275" s="2">
        <v>285</v>
      </c>
      <c r="B275" s="36">
        <v>2019</v>
      </c>
      <c r="C275" s="5" t="s">
        <v>650</v>
      </c>
      <c r="D275" s="4" t="s">
        <v>695</v>
      </c>
      <c r="E275" s="5" t="s">
        <v>733</v>
      </c>
      <c r="F275" s="5" t="s">
        <v>640</v>
      </c>
      <c r="G275" s="5" t="s">
        <v>640</v>
      </c>
      <c r="H275" s="9" t="s">
        <v>776</v>
      </c>
      <c r="I275" s="7">
        <v>43864</v>
      </c>
      <c r="J275" s="4">
        <v>210</v>
      </c>
      <c r="K275" s="7">
        <v>44076</v>
      </c>
      <c r="L275" s="36" t="e">
        <v>#N/A</v>
      </c>
      <c r="M275" s="36" t="e">
        <v>#N/A</v>
      </c>
      <c r="N275" s="37" t="s">
        <v>806</v>
      </c>
      <c r="O275" s="38">
        <f>VLOOKUP(A275,'[2]2019'!$A$2:$Q$285,17,0)</f>
        <v>0</v>
      </c>
      <c r="P275" s="38">
        <v>91916118</v>
      </c>
      <c r="Q275" s="38" t="s">
        <v>612</v>
      </c>
      <c r="R275" s="26" t="s">
        <v>1084</v>
      </c>
    </row>
    <row r="276" spans="1:18" s="35" customFormat="1" ht="30" x14ac:dyDescent="0.25">
      <c r="A276" s="2">
        <v>286</v>
      </c>
      <c r="B276" s="36">
        <v>2019</v>
      </c>
      <c r="C276" s="5" t="s">
        <v>655</v>
      </c>
      <c r="D276" s="4" t="s">
        <v>696</v>
      </c>
      <c r="E276" s="5" t="s">
        <v>734</v>
      </c>
      <c r="F276" s="5" t="s">
        <v>640</v>
      </c>
      <c r="G276" s="5" t="s">
        <v>640</v>
      </c>
      <c r="H276" s="9" t="s">
        <v>777</v>
      </c>
      <c r="I276" s="7">
        <v>43847</v>
      </c>
      <c r="J276" s="4">
        <v>60</v>
      </c>
      <c r="K276" s="7">
        <v>43906</v>
      </c>
      <c r="L276" s="36" t="e">
        <v>#N/A</v>
      </c>
      <c r="M276" s="36" t="e">
        <v>#N/A</v>
      </c>
      <c r="N276" s="37" t="s">
        <v>807</v>
      </c>
      <c r="O276" s="38">
        <f>VLOOKUP(A276,'[2]2019'!$A$2:$Q$285,17,0)</f>
        <v>0</v>
      </c>
      <c r="P276" s="38">
        <v>18969598</v>
      </c>
      <c r="Q276" s="38" t="s">
        <v>612</v>
      </c>
      <c r="R276" s="26" t="s">
        <v>1085</v>
      </c>
    </row>
    <row r="277" spans="1:18" s="35" customFormat="1" ht="63.75" x14ac:dyDescent="0.25">
      <c r="A277" s="2">
        <v>287</v>
      </c>
      <c r="B277" s="36">
        <v>2019</v>
      </c>
      <c r="C277" s="5" t="s">
        <v>653</v>
      </c>
      <c r="D277" s="4" t="s">
        <v>697</v>
      </c>
      <c r="E277" s="5" t="s">
        <v>735</v>
      </c>
      <c r="F277" s="5" t="s">
        <v>640</v>
      </c>
      <c r="G277" s="5" t="s">
        <v>640</v>
      </c>
      <c r="H277" s="9" t="s">
        <v>778</v>
      </c>
      <c r="I277" s="7">
        <v>43853</v>
      </c>
      <c r="J277" s="4">
        <v>180</v>
      </c>
      <c r="K277" s="7">
        <v>44034</v>
      </c>
      <c r="L277" s="36" t="e">
        <v>#N/A</v>
      </c>
      <c r="M277" s="36" t="e">
        <v>#N/A</v>
      </c>
      <c r="N277" s="50">
        <v>478293000</v>
      </c>
      <c r="O277" s="38">
        <f>VLOOKUP(A277,'[2]2019'!$A$2:$Q$285,17,0)</f>
        <v>0</v>
      </c>
      <c r="P277" s="50">
        <v>478293000</v>
      </c>
      <c r="Q277" s="38" t="s">
        <v>612</v>
      </c>
      <c r="R277" s="26" t="s">
        <v>1086</v>
      </c>
    </row>
    <row r="278" spans="1:18" s="35" customFormat="1" ht="38.25" x14ac:dyDescent="0.25">
      <c r="A278" s="2">
        <v>288</v>
      </c>
      <c r="B278" s="36">
        <v>2019</v>
      </c>
      <c r="C278" s="5" t="s">
        <v>654</v>
      </c>
      <c r="D278" s="4" t="s">
        <v>698</v>
      </c>
      <c r="E278" s="5" t="s">
        <v>736</v>
      </c>
      <c r="F278" s="5" t="s">
        <v>640</v>
      </c>
      <c r="G278" s="5" t="s">
        <v>640</v>
      </c>
      <c r="H278" s="9" t="s">
        <v>779</v>
      </c>
      <c r="I278" s="7">
        <v>43846</v>
      </c>
      <c r="J278" s="4">
        <v>180</v>
      </c>
      <c r="K278" s="7">
        <v>44027</v>
      </c>
      <c r="L278" s="36" t="e">
        <v>#N/A</v>
      </c>
      <c r="M278" s="36" t="e">
        <v>#N/A</v>
      </c>
      <c r="N278" s="37" t="s">
        <v>808</v>
      </c>
      <c r="O278" s="38">
        <f>VLOOKUP(A278,'[2]2019'!$A$2:$Q$285,17,0)</f>
        <v>0</v>
      </c>
      <c r="P278" s="38">
        <v>4782937243</v>
      </c>
      <c r="Q278" s="38" t="s">
        <v>612</v>
      </c>
      <c r="R278" s="26" t="s">
        <v>1087</v>
      </c>
    </row>
    <row r="279" spans="1:18" s="35" customFormat="1" ht="38.25" x14ac:dyDescent="0.25">
      <c r="A279" s="2">
        <v>289</v>
      </c>
      <c r="B279" s="36">
        <v>2019</v>
      </c>
      <c r="C279" s="5" t="s">
        <v>657</v>
      </c>
      <c r="D279" s="4" t="s">
        <v>699</v>
      </c>
      <c r="E279" s="5" t="s">
        <v>832</v>
      </c>
      <c r="F279" s="5" t="s">
        <v>640</v>
      </c>
      <c r="G279" s="5" t="s">
        <v>640</v>
      </c>
      <c r="H279" s="9" t="s">
        <v>780</v>
      </c>
      <c r="I279" s="7">
        <v>43832</v>
      </c>
      <c r="J279" s="4">
        <v>365</v>
      </c>
      <c r="K279" s="7">
        <v>44196</v>
      </c>
      <c r="L279" s="36" t="e">
        <v>#N/A</v>
      </c>
      <c r="M279" s="36" t="e">
        <v>#N/A</v>
      </c>
      <c r="N279" s="37">
        <v>992439056</v>
      </c>
      <c r="O279" s="38">
        <f>VLOOKUP(A279,'[2]2019'!$A$2:$Q$285,17,0)</f>
        <v>0</v>
      </c>
      <c r="P279" s="37">
        <v>992439056</v>
      </c>
      <c r="Q279" s="38" t="s">
        <v>612</v>
      </c>
      <c r="R279" s="26" t="s">
        <v>1088</v>
      </c>
    </row>
    <row r="280" spans="1:18" s="35" customFormat="1" ht="30" x14ac:dyDescent="0.25">
      <c r="A280" s="2">
        <v>290</v>
      </c>
      <c r="B280" s="36">
        <v>2019</v>
      </c>
      <c r="C280" s="5" t="s">
        <v>654</v>
      </c>
      <c r="D280" s="4" t="s">
        <v>700</v>
      </c>
      <c r="E280" s="5" t="s">
        <v>737</v>
      </c>
      <c r="F280" s="5" t="s">
        <v>640</v>
      </c>
      <c r="G280" s="5" t="s">
        <v>640</v>
      </c>
      <c r="H280" s="9" t="s">
        <v>781</v>
      </c>
      <c r="I280" s="7">
        <v>43835</v>
      </c>
      <c r="J280" s="4">
        <v>180</v>
      </c>
      <c r="K280" s="7">
        <v>44016</v>
      </c>
      <c r="L280" s="36" t="e">
        <v>#N/A</v>
      </c>
      <c r="M280" s="36" t="e">
        <v>#N/A</v>
      </c>
      <c r="N280" s="37" t="s">
        <v>809</v>
      </c>
      <c r="O280" s="38">
        <f>VLOOKUP(A280,'[2]2019'!$A$2:$Q$285,17,0)</f>
        <v>0</v>
      </c>
      <c r="P280" s="38">
        <v>2758079825</v>
      </c>
      <c r="Q280" s="38" t="s">
        <v>612</v>
      </c>
      <c r="R280" s="26" t="s">
        <v>1089</v>
      </c>
    </row>
    <row r="281" spans="1:18" s="35" customFormat="1" ht="51" x14ac:dyDescent="0.25">
      <c r="A281" s="2">
        <v>291</v>
      </c>
      <c r="B281" s="36">
        <v>2019</v>
      </c>
      <c r="C281" s="5" t="s">
        <v>654</v>
      </c>
      <c r="D281" s="4" t="s">
        <v>701</v>
      </c>
      <c r="E281" s="5" t="s">
        <v>738</v>
      </c>
      <c r="F281" s="5" t="s">
        <v>640</v>
      </c>
      <c r="G281" s="5" t="s">
        <v>640</v>
      </c>
      <c r="H281" s="9" t="s">
        <v>782</v>
      </c>
      <c r="I281" s="7">
        <v>43845</v>
      </c>
      <c r="J281" s="4">
        <v>180</v>
      </c>
      <c r="K281" s="7">
        <v>44026</v>
      </c>
      <c r="L281" s="36" t="e">
        <v>#N/A</v>
      </c>
      <c r="M281" s="36" t="e">
        <v>#N/A</v>
      </c>
      <c r="N281" s="37" t="s">
        <v>810</v>
      </c>
      <c r="O281" s="38">
        <f>VLOOKUP(A281,'[2]2019'!$A$2:$Q$285,17,0)</f>
        <v>0</v>
      </c>
      <c r="P281" s="38">
        <v>300000000</v>
      </c>
      <c r="Q281" s="38" t="s">
        <v>612</v>
      </c>
      <c r="R281" s="26" t="s">
        <v>1090</v>
      </c>
    </row>
    <row r="282" spans="1:18" s="35" customFormat="1" ht="30" x14ac:dyDescent="0.25">
      <c r="A282" s="2">
        <v>292</v>
      </c>
      <c r="B282" s="36">
        <v>2019</v>
      </c>
      <c r="C282" s="5" t="s">
        <v>654</v>
      </c>
      <c r="D282" s="4" t="s">
        <v>702</v>
      </c>
      <c r="E282" s="5" t="s">
        <v>739</v>
      </c>
      <c r="F282" s="5" t="s">
        <v>640</v>
      </c>
      <c r="G282" s="5" t="s">
        <v>640</v>
      </c>
      <c r="H282" s="9" t="s">
        <v>783</v>
      </c>
      <c r="I282" s="7">
        <v>43843</v>
      </c>
      <c r="J282" s="4">
        <v>90</v>
      </c>
      <c r="K282" s="7">
        <v>43933</v>
      </c>
      <c r="L282" s="36" t="e">
        <v>#N/A</v>
      </c>
      <c r="M282" s="36" t="e">
        <v>#N/A</v>
      </c>
      <c r="N282" s="37" t="s">
        <v>811</v>
      </c>
      <c r="O282" s="38">
        <f>VLOOKUP(A282,'[2]2019'!$A$2:$Q$285,17,0)</f>
        <v>0</v>
      </c>
      <c r="P282" s="38">
        <v>229993891</v>
      </c>
      <c r="Q282" s="38" t="s">
        <v>612</v>
      </c>
      <c r="R282" s="26" t="s">
        <v>1091</v>
      </c>
    </row>
    <row r="283" spans="1:18" s="35" customFormat="1" ht="25.5" x14ac:dyDescent="0.25">
      <c r="A283" s="2">
        <v>1454</v>
      </c>
      <c r="B283" s="36">
        <v>2019</v>
      </c>
      <c r="C283" s="5" t="s">
        <v>657</v>
      </c>
      <c r="D283" s="4" t="s">
        <v>1118</v>
      </c>
      <c r="E283" s="5" t="s">
        <v>1108</v>
      </c>
      <c r="F283" s="5"/>
      <c r="G283" s="5"/>
      <c r="H283" s="9" t="s">
        <v>1112</v>
      </c>
      <c r="I283" s="7">
        <v>43671</v>
      </c>
      <c r="J283" s="4">
        <f>28*30</f>
        <v>840</v>
      </c>
      <c r="K283" s="7">
        <v>81048</v>
      </c>
      <c r="L283" s="36"/>
      <c r="M283" s="36"/>
      <c r="N283" s="37">
        <v>4000000000</v>
      </c>
      <c r="O283" s="38"/>
      <c r="P283" s="38">
        <v>4000000000</v>
      </c>
      <c r="Q283" s="38" t="s">
        <v>612</v>
      </c>
      <c r="R283" s="26" t="s">
        <v>1113</v>
      </c>
    </row>
    <row r="284" spans="1:18" s="35" customFormat="1" ht="38.25" x14ac:dyDescent="0.25">
      <c r="A284" s="2">
        <v>35361</v>
      </c>
      <c r="B284" s="36">
        <v>2019</v>
      </c>
      <c r="C284" s="5" t="s">
        <v>1099</v>
      </c>
      <c r="D284" s="4" t="s">
        <v>1100</v>
      </c>
      <c r="E284" s="5" t="s">
        <v>641</v>
      </c>
      <c r="F284" s="5"/>
      <c r="G284" s="5"/>
      <c r="H284" s="9" t="s">
        <v>1119</v>
      </c>
      <c r="I284" s="7">
        <v>43494</v>
      </c>
      <c r="J284" s="4"/>
      <c r="K284" s="7">
        <v>43799</v>
      </c>
      <c r="L284" s="36">
        <v>3</v>
      </c>
      <c r="M284" s="36"/>
      <c r="N284" s="37">
        <v>14795801</v>
      </c>
      <c r="O284" s="38"/>
      <c r="P284" s="38">
        <f>+N284</f>
        <v>14795801</v>
      </c>
      <c r="Q284" s="38" t="s">
        <v>613</v>
      </c>
      <c r="R284" s="26" t="s">
        <v>1114</v>
      </c>
    </row>
    <row r="285" spans="1:18" s="35" customFormat="1" ht="38.25" x14ac:dyDescent="0.25">
      <c r="A285" s="2">
        <v>36476</v>
      </c>
      <c r="B285" s="36">
        <v>2019</v>
      </c>
      <c r="C285" s="5" t="s">
        <v>1099</v>
      </c>
      <c r="D285" s="4" t="s">
        <v>1101</v>
      </c>
      <c r="E285" s="5" t="s">
        <v>1109</v>
      </c>
      <c r="F285" s="5"/>
      <c r="G285" s="5"/>
      <c r="H285" s="9" t="s">
        <v>1120</v>
      </c>
      <c r="I285" s="7">
        <v>43539</v>
      </c>
      <c r="J285" s="4"/>
      <c r="K285" s="7">
        <v>43904</v>
      </c>
      <c r="L285" s="36"/>
      <c r="M285" s="36"/>
      <c r="N285" s="37">
        <v>34000000</v>
      </c>
      <c r="O285" s="38"/>
      <c r="P285" s="38">
        <f>+N285</f>
        <v>34000000</v>
      </c>
      <c r="Q285" s="38" t="s">
        <v>612</v>
      </c>
      <c r="R285" s="26" t="s">
        <v>1115</v>
      </c>
    </row>
    <row r="286" spans="1:18" s="35" customFormat="1" ht="25.5" x14ac:dyDescent="0.25">
      <c r="A286" s="2">
        <v>36732</v>
      </c>
      <c r="B286" s="36">
        <v>2019</v>
      </c>
      <c r="C286" s="5" t="s">
        <v>1099</v>
      </c>
      <c r="D286" s="4" t="s">
        <v>1123</v>
      </c>
      <c r="E286" s="5" t="s">
        <v>1110</v>
      </c>
      <c r="F286" s="5"/>
      <c r="G286" s="5"/>
      <c r="H286" s="9" t="s">
        <v>1121</v>
      </c>
      <c r="I286" s="7">
        <v>43553</v>
      </c>
      <c r="J286" s="4"/>
      <c r="K286" s="7">
        <v>43892</v>
      </c>
      <c r="L286" s="36">
        <v>3</v>
      </c>
      <c r="M286" s="36"/>
      <c r="N286" s="37">
        <v>195311131</v>
      </c>
      <c r="O286" s="38"/>
      <c r="P286" s="38">
        <f>+N286</f>
        <v>195311131</v>
      </c>
      <c r="Q286" s="38" t="s">
        <v>613</v>
      </c>
      <c r="R286" s="26" t="s">
        <v>1116</v>
      </c>
    </row>
    <row r="287" spans="1:18" s="35" customFormat="1" ht="39" thickBot="1" x14ac:dyDescent="0.3">
      <c r="A287" s="27">
        <v>39015</v>
      </c>
      <c r="B287" s="51">
        <v>2019</v>
      </c>
      <c r="C287" s="28" t="s">
        <v>1099</v>
      </c>
      <c r="D287" s="52" t="s">
        <v>1124</v>
      </c>
      <c r="E287" s="28" t="s">
        <v>1111</v>
      </c>
      <c r="F287" s="28"/>
      <c r="G287" s="28"/>
      <c r="H287" s="53" t="s">
        <v>1122</v>
      </c>
      <c r="I287" s="29">
        <v>43644</v>
      </c>
      <c r="J287" s="52"/>
      <c r="K287" s="29">
        <v>43765</v>
      </c>
      <c r="L287" s="51">
        <v>1</v>
      </c>
      <c r="M287" s="51"/>
      <c r="N287" s="54">
        <v>1388608200</v>
      </c>
      <c r="O287" s="55"/>
      <c r="P287" s="55">
        <f>+N287</f>
        <v>1388608200</v>
      </c>
      <c r="Q287" s="55" t="s">
        <v>613</v>
      </c>
      <c r="R287" s="30" t="s">
        <v>1117</v>
      </c>
    </row>
  </sheetData>
  <sheetProtection algorithmName="SHA-512" hashValue="oGm6Axxfv/vKzEsGHWmi5MgXIvD1+hRzAu3j4ceEZoH+8NU0ltZ8gAiRP/yJes6R35AJJtyFz7SRLamd94X0+w==" saltValue="Gs4duQj9smDqF0JCndPsDg==" spinCount="100000" sheet="1" sort="0" autoFilter="0" pivotTables="0"/>
  <autoFilter ref="A1:R1"/>
  <sortState ref="A2:R282">
    <sortCondition ref="A2"/>
  </sortState>
  <dataValidations disablePrompts="1" count="1">
    <dataValidation type="whole" allowBlank="1" showInputMessage="1" showErrorMessage="1" sqref="J2:J17 J100:J130">
      <formula1>0</formula1>
      <formula2>2000</formula2>
    </dataValidation>
  </dataValidations>
  <pageMargins left="0.7" right="0.7" top="0.75" bottom="0.75" header="0.3" footer="0.3"/>
  <pageSetup orientation="portrait" r:id="rId1"/>
  <ignoredErrors>
    <ignoredError sqref="N1:N28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Ginna Lizeth Serna Garcia</dc:creator>
  <cp:lastModifiedBy>GIO</cp:lastModifiedBy>
  <dcterms:created xsi:type="dcterms:W3CDTF">2020-02-26T20:20:00Z</dcterms:created>
  <dcterms:modified xsi:type="dcterms:W3CDTF">2020-03-13T11:04:34Z</dcterms:modified>
</cp:coreProperties>
</file>