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iranda\Desktop\"/>
    </mc:Choice>
  </mc:AlternateContent>
  <bookViews>
    <workbookView xWindow="0" yWindow="0" windowWidth="19200" windowHeight="10890"/>
  </bookViews>
  <sheets>
    <sheet name="DICIEMBRE" sheetId="36" r:id="rId1"/>
  </sheets>
  <calcPr calcId="191028"/>
</workbook>
</file>

<file path=xl/calcChain.xml><?xml version="1.0" encoding="utf-8"?>
<calcChain xmlns="http://schemas.openxmlformats.org/spreadsheetml/2006/main">
  <c r="A137" i="36" l="1"/>
  <c r="C135" i="36"/>
  <c r="A135" i="36"/>
</calcChain>
</file>

<file path=xl/sharedStrings.xml><?xml version="1.0" encoding="utf-8"?>
<sst xmlns="http://schemas.openxmlformats.org/spreadsheetml/2006/main" count="572" uniqueCount="279">
  <si>
    <t>Acceso y Fortalecimiento a la Justicia</t>
  </si>
  <si>
    <t>Cronograma de Jornadas Móviles de Acceso a la Justicia</t>
  </si>
  <si>
    <t>Fecha</t>
  </si>
  <si>
    <t>Conductor</t>
  </si>
  <si>
    <t>Localidad</t>
  </si>
  <si>
    <t>Direcciones jornada mañana</t>
  </si>
  <si>
    <t>Direcciones jornada tarde</t>
  </si>
  <si>
    <t>9:00 - 10:00 a.m.</t>
  </si>
  <si>
    <t>10:00 - 11:00 a.m.</t>
  </si>
  <si>
    <t>11:00 - 12:00 m.</t>
  </si>
  <si>
    <t>12:00 - 1:00 p.m.</t>
  </si>
  <si>
    <t>2:00 - 3:00 p.m.</t>
  </si>
  <si>
    <t>3:00 - 4:00 p.m.</t>
  </si>
  <si>
    <t>4:00 - 5:00 p.m.</t>
  </si>
  <si>
    <t>2:00 pm - 6:00 pm</t>
  </si>
  <si>
    <t>Oswaldo Camelo</t>
  </si>
  <si>
    <t>BOSA</t>
  </si>
  <si>
    <t>FONTIBON</t>
  </si>
  <si>
    <t>José Bonilla</t>
  </si>
  <si>
    <t>KENNEDY</t>
  </si>
  <si>
    <t>CIUDAD BOLIVAR</t>
  </si>
  <si>
    <t>SAN CRISTOBAL</t>
  </si>
  <si>
    <t>ENGATIVA</t>
  </si>
  <si>
    <t>RAFAEL URIBE URIBE</t>
  </si>
  <si>
    <t>SUBA</t>
  </si>
  <si>
    <t>LOS MARTIRES</t>
  </si>
  <si>
    <t>USAQUEN</t>
  </si>
  <si>
    <t>USME</t>
  </si>
  <si>
    <t>CHAPINERO</t>
  </si>
  <si>
    <t>Usaquén</t>
  </si>
  <si>
    <t>USAQUÉN</t>
  </si>
  <si>
    <t>David Sereno</t>
  </si>
  <si>
    <t>CIUDAD BOLÍVAR</t>
  </si>
  <si>
    <t>Óscar Ochoa</t>
  </si>
  <si>
    <t xml:space="preserve"> </t>
  </si>
  <si>
    <t>SUMAPAZ</t>
  </si>
  <si>
    <t>Chapinero</t>
  </si>
  <si>
    <t>Ciudad Bolívar</t>
  </si>
  <si>
    <t>8:00 am - 1:00 pm</t>
  </si>
  <si>
    <t>Miguel Gómez</t>
  </si>
  <si>
    <t>9:00 am - 3:00 pm</t>
  </si>
  <si>
    <t>CONFIRMADO</t>
  </si>
  <si>
    <t>8:00 am - 9:00 am</t>
  </si>
  <si>
    <t>Hora</t>
  </si>
  <si>
    <t>Tipo de Jornada</t>
  </si>
  <si>
    <t>Profesionales asignados</t>
  </si>
  <si>
    <t>Lugar</t>
  </si>
  <si>
    <t>2:00 pm - 5:00 pm</t>
  </si>
  <si>
    <t>Mónica Jaimes - 312 3802558</t>
  </si>
  <si>
    <t>Difusión - Canales virtuales de Casas de Justicia</t>
  </si>
  <si>
    <t>Antonio Nariño</t>
  </si>
  <si>
    <t>Ciudad Bolivar</t>
  </si>
  <si>
    <t>Rafael Uribe Uribe</t>
  </si>
  <si>
    <t>Bici - Denuncia</t>
  </si>
  <si>
    <t>Kennedy</t>
  </si>
  <si>
    <t>8:00 - 9:00 a.m.</t>
  </si>
  <si>
    <t> </t>
  </si>
  <si>
    <t>N/A</t>
  </si>
  <si>
    <t>Jornada de Acceso a la Justicia</t>
  </si>
  <si>
    <t>Diana lorena Gómez Caro - 3137370768</t>
  </si>
  <si>
    <t>Liliana Bernal</t>
  </si>
  <si>
    <t>Promoción y orientación para la denuncia en ruralidad</t>
  </si>
  <si>
    <t>CAI - Tejido social</t>
  </si>
  <si>
    <t>02:00 pm - 05:00 pm</t>
  </si>
  <si>
    <t xml:space="preserve">9:00 a.m. a 1:00 p.m. </t>
  </si>
  <si>
    <t xml:space="preserve">Prevención violencia de genero </t>
  </si>
  <si>
    <t>Cristian Novoa - 3003705386+ CRI</t>
  </si>
  <si>
    <t>Alcaldia local de San Cristóbal-Recorrido por varias UPZ</t>
  </si>
  <si>
    <t xml:space="preserve">San Cristobal </t>
  </si>
  <si>
    <t>Secretaría de Seguridad, Convivencia y Justicia</t>
  </si>
  <si>
    <t>Justicia al barrio</t>
  </si>
  <si>
    <t>02:00 pm a 05:00 pm</t>
  </si>
  <si>
    <t>Cl. 19 Sur #24-19 - estación de policia</t>
  </si>
  <si>
    <t>ACTIVIDAD</t>
  </si>
  <si>
    <t>Fortalecimiento de la justicia local en ruralidad</t>
  </si>
  <si>
    <t>Talleres y acompañamientos como alistamiento para terminales de Justicia Rural</t>
  </si>
  <si>
    <t>SEMANA SIN MIEDO</t>
  </si>
  <si>
    <t>Campaña por medio de la cual se quiere afianzar en la ciudadanía el apoyo y respaldo de las entidades distritales por medio de una oferta interinstitucional, en temas de salud, seguridad, justicia y por medio de actividades lúdicas</t>
  </si>
  <si>
    <t>Jornada de perifoneo para informar los diferentes canales virtuales que las Casas de Justicia han dispuesto a la ciudadanía</t>
  </si>
  <si>
    <t>promoción y acceso a la justicia de población vulnerable frente a delitos de gran impacto en en la localidad</t>
  </si>
  <si>
    <t xml:space="preserve">Garantizar el acceso a la justicia en los barrios y zonas que no tienen los medios para ejercer su derecho, a traves orientación y atención especializada a  aquellos ciudadanos que buscan solucionar sus problematicas sin ningún costo. </t>
  </si>
  <si>
    <t>Jornada cultural para el ejercicio de memoria y reconciliación entre la comunidad y la Policía</t>
  </si>
  <si>
    <t>Marcación de bicicletas</t>
  </si>
  <si>
    <t xml:space="preserve">promoción y acceso a la justicia de población vulnerable frente a delitos de gran impacto </t>
  </si>
  <si>
    <t>Cine al parque</t>
  </si>
  <si>
    <t xml:space="preserve">Actividad lúdica y Jornada de  orientacion a la comunidad en relacion con conflictos que afectan la convivencia </t>
  </si>
  <si>
    <t>ahorros</t>
  </si>
  <si>
    <t>aportes</t>
  </si>
  <si>
    <t>Germán Chavez</t>
  </si>
  <si>
    <t>CR 120  # 17-37  SAN PABLO JERICO (LA Y)</t>
  </si>
  <si>
    <t>CR 121 # 66-98 VERBENA-MARANTA</t>
  </si>
  <si>
    <t>Prevención violencia de genero + Bici denuncia</t>
  </si>
  <si>
    <t xml:space="preserve">Suba </t>
  </si>
  <si>
    <t>Usaquen</t>
  </si>
  <si>
    <t>Portal Norte bahía Almacenes Éxito</t>
  </si>
  <si>
    <t>Portal Suba al lado del SuperCade</t>
  </si>
  <si>
    <t>Jose Bonilla</t>
  </si>
  <si>
    <t>Portal 20 de Julio sobre la Cll 30D sur frente al Supercade</t>
  </si>
  <si>
    <t>Miguel Gomez</t>
  </si>
  <si>
    <t>Plazoleta Fundación San Mateo Av. Caracas con Cll 25</t>
  </si>
  <si>
    <t>Portal Usme en el CC Altavista</t>
  </si>
  <si>
    <t>KENEDDY</t>
  </si>
  <si>
    <t xml:space="preserve">Juan Carlos Arrieta- 3174518444 </t>
  </si>
  <si>
    <t xml:space="preserve">Comisaría de Familia y Justicia en el barrio </t>
  </si>
  <si>
    <t>PUERTA AL SOL 
Cra. 114b  con calle 152 F</t>
  </si>
  <si>
    <t>10:30 am - 2:00 pm</t>
  </si>
  <si>
    <t>DIAGNÓSTICO - ACCESO A LA JUSTICIA</t>
  </si>
  <si>
    <t xml:space="preserve">Justicia al barrio </t>
  </si>
  <si>
    <t>Secretaría de Seguridad, Convivencia y Justicia; Secretaría de Gobierno; Secretaría de Integración Social</t>
  </si>
  <si>
    <t>CRI Móvil + Funcionario SNR/ Juan Carlos Arrieta 317 4518444 (enlace territorial)</t>
  </si>
  <si>
    <t>AUT NORTE - CL 191 CASA BLANCA 191</t>
  </si>
  <si>
    <t>ANgela Maria Botero Sierra - 3193127852 +CRI</t>
  </si>
  <si>
    <t>Portal Sur por la Cra 72 D cerca al Supercade</t>
  </si>
  <si>
    <t>PAULA BEDOYA</t>
  </si>
  <si>
    <t>Jornadas en las las localidades priorizadas por las altas cifras de homicidios, para garantizar el acceso a la justicia en temas relacionados con alimentos, violencia intrafamiliar, arriendos y conflictos contra la integridad personal</t>
  </si>
  <si>
    <t>Jornada de denuncia en Transmilenio y SITP</t>
  </si>
  <si>
    <t>Jornadas de sensibilizaciòn, audios, perofoneo que promueva la no violencia contra las mujeres VBG e incentivar la denuncia por hurto de bicicletas</t>
  </si>
  <si>
    <t>Trabajo articulado en compañia de Comísaria de Familia para brindar orientación socio juridica en las localidades donde se presenta mayor demanda por problemas de violencia intrafamiliar y conflicto de alimentos.</t>
  </si>
  <si>
    <t>JORNADA DE DESCONGESTIÓN</t>
  </si>
  <si>
    <t>La jornada de descongestión en Mediación es un espacio que se hace necesario cuando la agenda de la Unidad de Mediación y Conciliación supera los 15 días. Esta, tiene como objetivo agendar la mayor cantidad de casos posibles presentados en la localidad para brindar atención oportuna a los ciudadanos.</t>
  </si>
  <si>
    <t>ENTIDADES PARTICIPANTES</t>
  </si>
  <si>
    <t xml:space="preserve">8:00 am- 4:00pm </t>
  </si>
  <si>
    <t>Identificación de puntos para jornadas con Secretaria Distrital de Salud</t>
  </si>
  <si>
    <t>Av. Carrera 104Nº152C -50 Es la IPS del Norte - Carrera 14B# 1-45 sur. Es la IPS de Centro Oriente - Transversal 74 No. 40f sur - 54 es la IPS de Sur Occidente - Carrera 18 c # 66 a 55 sur es la IPS del Sur - Calle 8 Nº17-45 IPS PRIVADA de la zona Centro Oriente</t>
  </si>
  <si>
    <t>Cra 14 #73d Sur-9, Usme - Identificación de puntos para jornadas con Secretaria Distrital de Salud</t>
  </si>
  <si>
    <t xml:space="preserve">2:00 p.m. a 6:00 p.m. </t>
  </si>
  <si>
    <t xml:space="preserve">Secretaría de Seguridad, Convivencia y Justica </t>
  </si>
  <si>
    <t xml:space="preserve">Rodolfo Cuervo / Nicole Sarmiento A - 3203907485 </t>
  </si>
  <si>
    <t>Calle 145 con carrera 104 Portal Suba</t>
  </si>
  <si>
    <t>Cra.104, Portal de Suba - Bici - Denuncia</t>
  </si>
  <si>
    <t>2:00 pm- 6:00 pm</t>
  </si>
  <si>
    <t xml:space="preserve">Adriana Célis / Nicole Sarmiento Avellaneda3203907486 </t>
  </si>
  <si>
    <t>Calle 135 A con Carrera 125 B PARQUE LA GAITANA</t>
  </si>
  <si>
    <t>Cra. 125b Cll.132, La Gaitana - Jornada de Acceso a la Justicia</t>
  </si>
  <si>
    <t xml:space="preserve">9:00 am- 3:00pm </t>
  </si>
  <si>
    <t>Secretaría de Seguridad, Convivencia y Justica; Secretaría de Integración Social</t>
  </si>
  <si>
    <t>Angélica Goelkel + (Comisario de Familia y 
Trabajador  Social o Psicologo)</t>
  </si>
  <si>
    <t>KR 73 69 F 39 SUR- JAC SECTOR VISTA HERMOSA - Barrio Santa Viviana</t>
  </si>
  <si>
    <t xml:space="preserve">Cra. 73 #1, Santa Viviana - Justicia al barrio </t>
  </si>
  <si>
    <t>miercoles, 2 de diciembre de 2020</t>
  </si>
  <si>
    <t>Entrega insumos para botiquín</t>
  </si>
  <si>
    <t>David, Oswaldo, Miguel, José öscar Y Germán</t>
  </si>
  <si>
    <t xml:space="preserve">9:30 a.m. a 1:00 p.m. </t>
  </si>
  <si>
    <t xml:space="preserve">Adriana Celis - 3144074680 </t>
  </si>
  <si>
    <t>Cra.96  con Calle 42a Sur Cicloruta Alameda</t>
  </si>
  <si>
    <t>Cra. 95 Cll. 40 Sur, El Jazmin - Bici - Denuncia</t>
  </si>
  <si>
    <t>02:00 pm - 06:00 pm</t>
  </si>
  <si>
    <t>José Bonilla / Óscar Ochoa</t>
  </si>
  <si>
    <t xml:space="preserve">Rodolfo  Cuervo </t>
  </si>
  <si>
    <t>Parque de la Gaitana - carrera 125B No. 134</t>
  </si>
  <si>
    <t>Cra. 125b Cll. 134, Parque la Gaitana - Justicia al barrio</t>
  </si>
  <si>
    <t>Liliana Bernal / (Comisario de Familia y 
Trabajador  Social o Psicologo)</t>
  </si>
  <si>
    <t xml:space="preserve">Cra. 114d Cll. 152, Portal de las Mercedes - Justicia al barrio </t>
  </si>
  <si>
    <t>Rodolfo Cuervo / Cristian Novoa - 3003705386</t>
  </si>
  <si>
    <t xml:space="preserve">Cra. 122a #64-99, San Lorenzo - Prevención violencia de genero </t>
  </si>
  <si>
    <t>Liliana Bernal /  (Comisario de Familia y 
Trabajador  Social o Psicologo)</t>
  </si>
  <si>
    <t>CLL 74 SUR CRA 15 ESTE-CAI JUAN REY - Barrio JUAN REY</t>
  </si>
  <si>
    <t xml:space="preserve">Cll. 74 Tv. 14 este, Juan Rey - Justicia al barrio </t>
  </si>
  <si>
    <t>Secretaría Distrital de Seguridad, Convivencia y Justicia</t>
  </si>
  <si>
    <t xml:space="preserve">Sebastián Restrepo </t>
  </si>
  <si>
    <t>Corregiduría de Nazareth
(Punto de Encuentro: Nivel Central 8:00 a.m.)</t>
  </si>
  <si>
    <t>Corregiduría de Nazareth - Fortalecimiento de la justicia local en ruralidad</t>
  </si>
  <si>
    <t xml:space="preserve">José Bonilla   </t>
  </si>
  <si>
    <t>Angélica Goelkel /  Funcionario SNR + Karol Triana cel: 314 4074680 (enlace territorial)</t>
  </si>
  <si>
    <t>CL 26 SUR # 93F - 50  MAGDALENA</t>
  </si>
  <si>
    <t>Av. 1 de Mayo #71d-42, Los Fundadores - Jornada de Acceso a la Justicia</t>
  </si>
  <si>
    <t>Cl. 26 Sur #93d-2, Osorio - Jornada de Acceso a la Justicia</t>
  </si>
  <si>
    <t>Miguel Gomez y Oscar Ochoa</t>
  </si>
  <si>
    <t xml:space="preserve">ADRIANA CELIS </t>
  </si>
  <si>
    <t xml:space="preserve">OLARTE
Cra. 72 #57b Sur-52  </t>
  </si>
  <si>
    <t>Cra. 72 #57b Sur-51 - Justicia al barrio</t>
  </si>
  <si>
    <t xml:space="preserve">Angélica Goelkel / Patricia Olmos 315 8153483 / Ximena Fajardo 3046707516 </t>
  </si>
  <si>
    <t>Parque Las Pajas, ubicado en la Carrera 20 con calle 22C</t>
  </si>
  <si>
    <t xml:space="preserve">Cra. 22 Cll. 23, Samper Mendoza - Prevención violencia de genero </t>
  </si>
  <si>
    <t xml:space="preserve">9:00 a.m. a 12:00 p.m. </t>
  </si>
  <si>
    <t>Rodolfo Cuervo / Ángel Alejandro Romero Dávila -  3007750035</t>
  </si>
  <si>
    <t>Calle 51 Sur Con Transversal 2D CAI PALERMO SUR</t>
  </si>
  <si>
    <t>Dg. 52c Sur #1-24, El Portal - Jornada de Acceso a la Justicia</t>
  </si>
  <si>
    <t xml:space="preserve">Rodolfo Cuervo / Miltón Fabian Pinzón - 3194348444 </t>
  </si>
  <si>
    <t>JAC CASA LOMA 
CR 74 C BIS 62 F 21 SUR</t>
  </si>
  <si>
    <t>Cl. 62f Bis Sur #75-45, La Nueva Estancia - Jornada de Acceso a la Justicia</t>
  </si>
  <si>
    <t>9:00 AM- 12:30 PM</t>
  </si>
  <si>
    <t>Liliana Bernal / Pablo Baron 3013006852</t>
  </si>
  <si>
    <t>Carrera 112B con Calle 22</t>
  </si>
  <si>
    <t>Cl. 16h #100-51, Fontibón - Jornada de Acceso a la Justicia</t>
  </si>
  <si>
    <t xml:space="preserve">Angela Maria Botero Sierra - 3193127852 </t>
  </si>
  <si>
    <t xml:space="preserve">C.C. Titán Plaza  Av. Boyacá #80-94, </t>
  </si>
  <si>
    <t>Av.Boyacá con Cll. 80, Bonanza - Bici - Denuncia</t>
  </si>
  <si>
    <t xml:space="preserve">calle 147 # 9 parque las ramplas </t>
  </si>
  <si>
    <t>Cra. 11 #145-99, Los Cedritos - Jornada de Acceso a la Justicia</t>
  </si>
  <si>
    <t xml:space="preserve">3:00 p.m. a 6:00 p.m. </t>
  </si>
  <si>
    <t>Promoción de Denuncia</t>
  </si>
  <si>
    <t xml:space="preserve">Adriana Célis / Diana lorena Gómez Caro - 3137370768 </t>
  </si>
  <si>
    <t>Parque Policarpa cra 10 #10-22</t>
  </si>
  <si>
    <t>Calle 4 Sur 10, Ciudad Berna - Promoción de Denuncia</t>
  </si>
  <si>
    <t>Miguel Gomez y german chaves</t>
  </si>
  <si>
    <t xml:space="preserve">RINCON 
CLL 129 D # 102 A
</t>
  </si>
  <si>
    <t>9:00 am- 6:00 pm</t>
  </si>
  <si>
    <t>9:00 pm - 5:00 am</t>
  </si>
  <si>
    <t>Bogotá 24 Horas</t>
  </si>
  <si>
    <t xml:space="preserve">Angélica Goelkel / Ronald Manosalva orientador URI </t>
  </si>
  <si>
    <t>CAI LOURDES</t>
  </si>
  <si>
    <t>8:00 AM - 7:00 PM</t>
  </si>
  <si>
    <t>Liliana Bernal / Cristian Novoa 3003705386</t>
  </si>
  <si>
    <t>Barrio Santa Rosa PUNTO DE ENCUENTRO ALCADIA LOCAL</t>
  </si>
  <si>
    <t>2:00 pm- 5:00 pm</t>
  </si>
  <si>
    <t>Juan Carlos Arrieta 3174518444</t>
  </si>
  <si>
    <t>Kra 4 este, calle 160a Bogotá. PUNTO DE ENCUENTRO CAI Villa Nidia 
Cra. 7 #162-15</t>
  </si>
  <si>
    <t>12:00 p.m. - 6:00 p.m.</t>
  </si>
  <si>
    <t>Bogotá 24 horas - Promoción y orientación para la denuncia en Ruralidad</t>
  </si>
  <si>
    <t xml:space="preserve">PAULA BEDOYA / Edwin Rios Orientador URI </t>
  </si>
  <si>
    <t>CAI La Calera - Barrio San Luis</t>
  </si>
  <si>
    <t>Cl. 48x Bis Sur #133, CAMI - Barrio Diana Turbay</t>
  </si>
  <si>
    <t>Liliana Bernal  / Tatiana Riascos / Steffany Consuegra</t>
  </si>
  <si>
    <t>Transversal 78H #43-76sur
Salón Comunal de Onassis</t>
  </si>
  <si>
    <t>Miercoles, 9 de diciembre de 2020</t>
  </si>
  <si>
    <t>PAULA BEDOYA + (Comisario de Familia y  Trabajador  Social o Psicologo)</t>
  </si>
  <si>
    <t>CRA 123 Cll 64 C - Parque Fudacional - Barrio PUEBLO</t>
  </si>
  <si>
    <t>Engativa</t>
  </si>
  <si>
    <t>CRI Móvil + Funcionario SNR/ Cristian Novoa 300 3705386 (enlace territorial)</t>
  </si>
  <si>
    <t>CR  19D   CL  65 Sur SAN FRANCISCO</t>
  </si>
  <si>
    <t>CRI Móvil + Funcionario SNR/ Fabián Pinzón cel: 319 4348444 (enlace territorial)</t>
  </si>
  <si>
    <t>CL  71 Sur No 3 J - 21 TURQUEZA AGUACERO</t>
  </si>
  <si>
    <t xml:space="preserve">8:00 a.m. a 1:00 p.m. </t>
  </si>
  <si>
    <t>Nilsa Daniela Hernandez 3116643712 + CRI Y 3 MEDIADORES</t>
  </si>
  <si>
    <t>Conjunto residencial Senderos de Campo verde Calle 80 Bis # 90-91</t>
  </si>
  <si>
    <t>Bosa</t>
  </si>
  <si>
    <t>CRI Móvil + Funcionario SNR/ Angely Malpica 312 3265484 (enlace territorial)</t>
  </si>
  <si>
    <t>CRI Móvil + Funcionario SNR + Karol Triana cel: 314 4074680 (enlace territorial)</t>
  </si>
  <si>
    <t>Portal Américas por la Av. Cra 86 cerca al Supercade</t>
  </si>
  <si>
    <t>Justicia al barrio + comisaría de familia</t>
  </si>
  <si>
    <t xml:space="preserve">GUSTAVO RESTREPO 
KR 12D #  31 A  SUR
</t>
  </si>
  <si>
    <t>Jornada de descongestión - Casa de Justicia Kennedy</t>
  </si>
  <si>
    <t>Diana Nope + PAULA BEDOYA</t>
  </si>
  <si>
    <t xml:space="preserve">	
Alcaldía de Kennedy 
</t>
  </si>
  <si>
    <t xml:space="preserve">av boyacá con 26 </t>
  </si>
  <si>
    <t>CRI Móvil + Funcionario SNR/ Nicol Sarmiento 3203907485 (enlace territorial)</t>
  </si>
  <si>
    <t>ARBOLIZADORA BAJA
Cl. 60a  #75d-10 SUR</t>
  </si>
  <si>
    <t xml:space="preserve">CRI Móvil + 
Yuber Flórez Orientador URI </t>
  </si>
  <si>
    <t xml:space="preserve">
CAI CHAPINERO- CL 60 con KR 9</t>
  </si>
  <si>
    <t>6:00 a.m. - 11:00 a.m.</t>
  </si>
  <si>
    <t>Promoción y orientación para la denuncia en Ruralidad</t>
  </si>
  <si>
    <t xml:space="preserve">CRI Móvil +   Jenifer Pedraza Orientador URI </t>
  </si>
  <si>
    <t>Entrada a Quebrada La Vieja</t>
  </si>
  <si>
    <t>Implementación diagnóstico territorial</t>
  </si>
  <si>
    <t>Puente Av Mutis con Av Cali</t>
  </si>
  <si>
    <t>CRI Móvil + Funcionario SNR/ Adriana Guerra 300 3465203 (enlace territorial)</t>
  </si>
  <si>
    <t>CRI Móvil + Funcionario SNR + Pablo Barón cel: 301 3006852 (enlace territorial)</t>
  </si>
  <si>
    <t>Acceso a la Justicia Promoción, orientación y recepción 
de  denuncias en consecionarios, portales o estaciones del Sistema Integrado de Transporte Público</t>
  </si>
  <si>
    <t>Funcionario SNR/ 
Cristian Novoa 300 3705386 (enlace territorial)</t>
  </si>
  <si>
    <t>CR 15A Este DG 48 Sur GAVIOTAS</t>
  </si>
  <si>
    <t>2:00 pm -  5:00 pm</t>
  </si>
  <si>
    <t xml:space="preserve">Acceso a la Justicia Promoción, orientación y recepción de  denuncias en consecionarios, portales o estaciones del Sistema Integrado de Transporte Público
</t>
  </si>
  <si>
    <t>CRI + Funcionario SNR + 
Karol Triana cel: 314 4074680 (enlace territorial)</t>
  </si>
  <si>
    <t>Acceso a la Justicia Promoción, orientación y recepción de  denuncias en consecionarios, portales o estaciones del Sistema Integrado de Transporte Público</t>
  </si>
  <si>
    <t>CRI + Funcionario SNR/ Fabián Pinzón cel: 319 4348444 (enlace territorial)</t>
  </si>
  <si>
    <t>CRI + Funcionario SNR/ Cristian Novoa 300 3705386 (enlace territorial)</t>
  </si>
  <si>
    <t>San Cristobal</t>
  </si>
  <si>
    <t xml:space="preserve">Antonio Nariño </t>
  </si>
  <si>
    <t xml:space="preserve">MARIA PAZ
Cra. 82 #2 a 60 
</t>
  </si>
  <si>
    <t xml:space="preserve"> Estefany Deulufeut orientador URI + CRI</t>
  </si>
  <si>
    <t>CRI + Funcionario SNR/ Juan Carlos Arrieta 317 4518444 (enlace territorial)</t>
  </si>
  <si>
    <t>CRI + Funcionario SNR/ Daniela Hernandez cel: 311 6643712 (enlace territorial)</t>
  </si>
  <si>
    <t xml:space="preserve">Puente Av Boyacá con 26 </t>
  </si>
  <si>
    <t>OLARTE
Cra. 72 #57b Sur-52</t>
  </si>
  <si>
    <t xml:space="preserve">Caja de Vivienda Popular, Casa de Justicia Bosa, Policia </t>
  </si>
  <si>
    <t>Isabel Burgos - 3105621835</t>
  </si>
  <si>
    <t>Carrera 100 Calle 50 sur Bosa El Porvenir</t>
  </si>
  <si>
    <t>María Fernanda Castillo Orientador URI 
+ CRI</t>
  </si>
  <si>
    <t>CAI EL VIRREY KR 15- Con CL 87 u OXY</t>
  </si>
  <si>
    <t>CRI + Funcionario SNR/ 
Angela Botero cel: 319 3127852 (enlace territorial)</t>
  </si>
  <si>
    <t>Jornada de Acceso a la Justicia en zonas rurales</t>
  </si>
  <si>
    <t xml:space="preserve">Identificación de las necesidades ,en cuanto acceso a la justicia se refiere, de una población determinada por medio de encuestas, entrevistas y grupos focales </t>
  </si>
  <si>
    <t>Promoción, orientación y recepción de  denuncias en consecionarios, portales o estaciones del Sistema Integrado de Transporte Público.</t>
  </si>
  <si>
    <t>BOGOTÁ 24 HORAS</t>
  </si>
  <si>
    <t>Generar condiciones de acceso a la justicia mediante esquemas intinerantes, de manera permanente en las noches buscando reducir las situciones generadas del delito y la violación del derecho de las personas que habitan o visitan la localidad</t>
  </si>
  <si>
    <t>Adriana Célis / (Comisario de Familia y Trabajador  Social o Psicologo)</t>
  </si>
  <si>
    <t>DESCRIPCION DE LA ACTIVIDAD</t>
  </si>
  <si>
    <t>Prevención violencia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</si>
</sst>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[$-F800]dddd\,\ mmmm\ dd\,\ yyyy"/>
  </numFmts>
  <fonts count="2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indexed="0"/>
      <name val="Arial"/>
      <family val="2"/>
    </font>
    <font>
      <sz val="11"/>
      <color rgb="FF000000"/>
      <name val="Calibri"/>
      <charset val="1"/>
    </font>
    <font>
      <sz val="11"/>
      <color rgb="FF000000"/>
      <name val="Calibri"/>
      <family val="2"/>
    </font>
    <font>
      <b/>
      <sz val="11"/>
      <color rgb="FFFFFFFF"/>
      <name val="Calibri"/>
    </font>
    <font>
      <sz val="11"/>
      <color rgb="FF000000"/>
      <name val="Calibri"/>
    </font>
    <font>
      <sz val="11"/>
      <color rgb="FF3C4043"/>
      <name val="Roboto"/>
      <charset val="1"/>
    </font>
    <font>
      <sz val="11"/>
      <color rgb="FF444444"/>
      <name val="Calibri"/>
      <family val="2"/>
      <charset val="1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222222"/>
      <name val="Arial"/>
    </font>
    <font>
      <sz val="10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  <family val="2"/>
    </font>
    <font>
      <sz val="11"/>
      <color rgb="FF444444"/>
      <name val="Calibri"/>
      <charset val="1"/>
    </font>
    <font>
      <sz val="12"/>
      <color rgb="FF000000"/>
      <name val="Calibri"/>
      <charset val="1"/>
    </font>
    <font>
      <sz val="12"/>
      <color theme="1"/>
      <name val="Arial"/>
      <family val="2"/>
      <charset val="1"/>
    </font>
    <font>
      <sz val="11"/>
      <color rgb="FF3C4043"/>
      <name val="Arial"/>
    </font>
    <font>
      <sz val="11"/>
      <color theme="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EB9C"/>
      </patternFill>
    </fill>
    <fill>
      <patternFill patternType="solid">
        <fgColor indexed="46"/>
      </patternFill>
    </fill>
    <fill>
      <patternFill patternType="solid">
        <fgColor indexed="57"/>
      </patternFill>
    </fill>
    <fill>
      <patternFill patternType="solid">
        <fgColor rgb="FF70AD4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rgb="FF4472C4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8EAADC"/>
        <bgColor rgb="FF000000"/>
      </patternFill>
    </fill>
    <fill>
      <patternFill patternType="solid">
        <fgColor rgb="FF7B7B7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0CECE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10" fillId="0" borderId="0"/>
    <xf numFmtId="0" fontId="10" fillId="0" borderId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42" fontId="7" fillId="0" borderId="0" applyFont="0" applyFill="0" applyBorder="0" applyAlignment="0" applyProtection="0"/>
  </cellStyleXfs>
  <cellXfs count="288">
    <xf numFmtId="0" fontId="0" fillId="0" borderId="0" xfId="0"/>
    <xf numFmtId="0" fontId="3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3" fillId="5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/>
    <xf numFmtId="0" fontId="0" fillId="0" borderId="1" xfId="0" applyBorder="1" applyAlignment="1">
      <alignment vertical="center"/>
    </xf>
    <xf numFmtId="0" fontId="14" fillId="13" borderId="5" xfId="0" applyFont="1" applyFill="1" applyBorder="1" applyAlignment="1">
      <alignment wrapText="1"/>
    </xf>
    <xf numFmtId="0" fontId="14" fillId="13" borderId="15" xfId="0" applyFont="1" applyFill="1" applyBorder="1" applyAlignment="1">
      <alignment wrapText="1"/>
    </xf>
    <xf numFmtId="0" fontId="14" fillId="13" borderId="26" xfId="0" applyFont="1" applyFill="1" applyBorder="1" applyAlignment="1">
      <alignment wrapText="1"/>
    </xf>
    <xf numFmtId="0" fontId="14" fillId="13" borderId="24" xfId="0" applyFont="1" applyFill="1" applyBorder="1" applyAlignment="1">
      <alignment wrapText="1"/>
    </xf>
    <xf numFmtId="0" fontId="14" fillId="13" borderId="0" xfId="0" applyFont="1" applyFill="1" applyAlignment="1">
      <alignment wrapText="1"/>
    </xf>
    <xf numFmtId="0" fontId="14" fillId="13" borderId="30" xfId="0" applyFont="1" applyFill="1" applyBorder="1" applyAlignment="1">
      <alignment wrapText="1"/>
    </xf>
    <xf numFmtId="0" fontId="15" fillId="0" borderId="31" xfId="0" applyFont="1" applyBorder="1"/>
    <xf numFmtId="0" fontId="13" fillId="14" borderId="1" xfId="0" applyFont="1" applyFill="1" applyBorder="1" applyAlignment="1"/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15" borderId="12" xfId="0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13" fillId="0" borderId="14" xfId="0" applyFont="1" applyFill="1" applyBorder="1" applyAlignment="1">
      <alignment wrapText="1"/>
    </xf>
    <xf numFmtId="0" fontId="2" fillId="15" borderId="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wrapText="1"/>
    </xf>
    <xf numFmtId="0" fontId="18" fillId="11" borderId="41" xfId="0" applyFont="1" applyFill="1" applyBorder="1" applyAlignment="1">
      <alignment horizontal="left" vertical="center" wrapText="1"/>
    </xf>
    <xf numFmtId="164" fontId="0" fillId="0" borderId="39" xfId="0" applyNumberFormat="1" applyBorder="1" applyAlignment="1">
      <alignment horizontal="center" vertical="center"/>
    </xf>
    <xf numFmtId="0" fontId="13" fillId="0" borderId="21" xfId="0" applyFont="1" applyFill="1" applyBorder="1" applyAlignment="1">
      <alignment wrapText="1"/>
    </xf>
    <xf numFmtId="0" fontId="13" fillId="17" borderId="8" xfId="0" applyFont="1" applyFill="1" applyBorder="1" applyAlignment="1"/>
    <xf numFmtId="0" fontId="13" fillId="0" borderId="8" xfId="0" applyFont="1" applyFill="1" applyBorder="1" applyAlignment="1">
      <alignment wrapText="1"/>
    </xf>
    <xf numFmtId="0" fontId="0" fillId="14" borderId="1" xfId="0" applyFill="1" applyBorder="1" applyAlignment="1">
      <alignment horizontal="left" vertical="center"/>
    </xf>
    <xf numFmtId="0" fontId="19" fillId="20" borderId="1" xfId="0" applyFont="1" applyFill="1" applyBorder="1" applyAlignment="1">
      <alignment wrapText="1"/>
    </xf>
    <xf numFmtId="0" fontId="13" fillId="17" borderId="1" xfId="0" applyFont="1" applyFill="1" applyBorder="1" applyAlignment="1">
      <alignment wrapText="1"/>
    </xf>
    <xf numFmtId="0" fontId="13" fillId="17" borderId="1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/>
    </xf>
    <xf numFmtId="0" fontId="13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15" fillId="0" borderId="10" xfId="0" applyFont="1" applyBorder="1" applyAlignment="1">
      <alignment wrapText="1"/>
    </xf>
    <xf numFmtId="0" fontId="15" fillId="17" borderId="8" xfId="0" applyFont="1" applyFill="1" applyBorder="1"/>
    <xf numFmtId="0" fontId="15" fillId="0" borderId="6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15" fillId="17" borderId="1" xfId="0" applyFont="1" applyFill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19" borderId="6" xfId="0" applyFont="1" applyFill="1" applyBorder="1"/>
    <xf numFmtId="0" fontId="15" fillId="17" borderId="1" xfId="0" applyFont="1" applyFill="1" applyBorder="1"/>
    <xf numFmtId="0" fontId="15" fillId="0" borderId="1" xfId="0" applyFont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0" fillId="14" borderId="3" xfId="0" applyFont="1" applyFill="1" applyBorder="1" applyAlignment="1">
      <alignment horizontal="left" vertical="center" wrapText="1"/>
    </xf>
    <xf numFmtId="0" fontId="0" fillId="14" borderId="3" xfId="0" applyFill="1" applyBorder="1" applyAlignment="1">
      <alignment horizontal="left" vertical="center" wrapText="1"/>
    </xf>
    <xf numFmtId="0" fontId="12" fillId="14" borderId="1" xfId="0" applyFont="1" applyFill="1" applyBorder="1" applyAlignment="1">
      <alignment horizontal="left"/>
    </xf>
    <xf numFmtId="0" fontId="13" fillId="18" borderId="23" xfId="0" applyFont="1" applyFill="1" applyBorder="1" applyAlignment="1">
      <alignment horizontal="left" wrapText="1"/>
    </xf>
    <xf numFmtId="0" fontId="13" fillId="19" borderId="23" xfId="0" applyFont="1" applyFill="1" applyBorder="1" applyAlignment="1">
      <alignment horizontal="left"/>
    </xf>
    <xf numFmtId="0" fontId="13" fillId="22" borderId="23" xfId="0" applyFont="1" applyFill="1" applyBorder="1" applyAlignment="1">
      <alignment horizontal="left" wrapText="1"/>
    </xf>
    <xf numFmtId="164" fontId="0" fillId="4" borderId="0" xfId="0" applyNumberFormat="1" applyFill="1" applyAlignment="1">
      <alignment horizontal="left" vertical="center"/>
    </xf>
    <xf numFmtId="164" fontId="0" fillId="16" borderId="1" xfId="0" applyNumberFormat="1" applyFill="1" applyBorder="1" applyAlignment="1">
      <alignment horizontal="left" vertical="center"/>
    </xf>
    <xf numFmtId="0" fontId="6" fillId="12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5" fillId="0" borderId="2" xfId="0" applyFont="1" applyBorder="1"/>
    <xf numFmtId="0" fontId="15" fillId="17" borderId="2" xfId="0" applyFont="1" applyFill="1" applyBorder="1"/>
    <xf numFmtId="0" fontId="16" fillId="0" borderId="2" xfId="0" applyFont="1" applyBorder="1" applyAlignment="1">
      <alignment wrapText="1"/>
    </xf>
    <xf numFmtId="0" fontId="0" fillId="0" borderId="3" xfId="0" applyFill="1" applyBorder="1" applyAlignment="1">
      <alignment horizontal="left" vertical="center"/>
    </xf>
    <xf numFmtId="0" fontId="13" fillId="0" borderId="2" xfId="0" applyFont="1" applyFill="1" applyBorder="1" applyAlignment="1"/>
    <xf numFmtId="0" fontId="13" fillId="14" borderId="2" xfId="0" applyFont="1" applyFill="1" applyBorder="1" applyAlignment="1"/>
    <xf numFmtId="0" fontId="15" fillId="0" borderId="31" xfId="0" applyFont="1" applyBorder="1" applyAlignment="1">
      <alignment wrapText="1"/>
    </xf>
    <xf numFmtId="0" fontId="13" fillId="14" borderId="31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23" borderId="6" xfId="0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5" fillId="19" borderId="1" xfId="0" applyFont="1" applyFill="1" applyBorder="1"/>
    <xf numFmtId="0" fontId="13" fillId="19" borderId="1" xfId="0" applyFont="1" applyFill="1" applyBorder="1" applyAlignment="1"/>
    <xf numFmtId="0" fontId="15" fillId="0" borderId="19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0" fillId="14" borderId="8" xfId="0" applyFill="1" applyBorder="1" applyAlignment="1">
      <alignment horizontal="left" vertical="center"/>
    </xf>
    <xf numFmtId="0" fontId="13" fillId="14" borderId="22" xfId="0" applyFont="1" applyFill="1" applyBorder="1" applyAlignment="1"/>
    <xf numFmtId="0" fontId="13" fillId="0" borderId="25" xfId="0" applyFont="1" applyFill="1" applyBorder="1" applyAlignment="1">
      <alignment wrapText="1"/>
    </xf>
    <xf numFmtId="0" fontId="13" fillId="0" borderId="21" xfId="0" applyFont="1" applyFill="1" applyBorder="1" applyAlignment="1"/>
    <xf numFmtId="0" fontId="13" fillId="0" borderId="44" xfId="0" applyFont="1" applyFill="1" applyBorder="1" applyAlignment="1"/>
    <xf numFmtId="0" fontId="13" fillId="0" borderId="22" xfId="0" applyFont="1" applyFill="1" applyBorder="1" applyAlignment="1"/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/>
    <xf numFmtId="0" fontId="13" fillId="0" borderId="25" xfId="0" applyFont="1" applyFill="1" applyBorder="1" applyAlignment="1"/>
    <xf numFmtId="0" fontId="0" fillId="14" borderId="1" xfId="0" applyFill="1" applyBorder="1" applyAlignment="1">
      <alignment vertical="center" wrapText="1"/>
    </xf>
    <xf numFmtId="0" fontId="0" fillId="14" borderId="31" xfId="0" applyFill="1" applyBorder="1" applyAlignment="1">
      <alignment vertical="center" wrapText="1"/>
    </xf>
    <xf numFmtId="0" fontId="13" fillId="0" borderId="2" xfId="0" applyFont="1" applyFill="1" applyBorder="1" applyAlignment="1">
      <alignment horizontal="left"/>
    </xf>
    <xf numFmtId="0" fontId="13" fillId="17" borderId="31" xfId="0" applyFont="1" applyFill="1" applyBorder="1" applyAlignment="1"/>
    <xf numFmtId="0" fontId="13" fillId="0" borderId="31" xfId="0" applyFont="1" applyFill="1" applyBorder="1" applyAlignment="1">
      <alignment wrapText="1"/>
    </xf>
    <xf numFmtId="0" fontId="0" fillId="4" borderId="2" xfId="0" applyFill="1" applyBorder="1" applyAlignment="1">
      <alignment vertical="center"/>
    </xf>
    <xf numFmtId="0" fontId="15" fillId="18" borderId="1" xfId="0" applyFont="1" applyFill="1" applyBorder="1" applyAlignment="1">
      <alignment wrapText="1"/>
    </xf>
    <xf numFmtId="0" fontId="23" fillId="25" borderId="23" xfId="0" applyFont="1" applyFill="1" applyBorder="1" applyAlignment="1">
      <alignment horizontal="left"/>
    </xf>
    <xf numFmtId="0" fontId="0" fillId="14" borderId="3" xfId="0" applyFill="1" applyBorder="1" applyAlignment="1">
      <alignment horizontal="left" vertical="center"/>
    </xf>
    <xf numFmtId="0" fontId="0" fillId="14" borderId="6" xfId="0" applyFill="1" applyBorder="1" applyAlignment="1">
      <alignment horizontal="left" vertical="center"/>
    </xf>
    <xf numFmtId="0" fontId="0" fillId="14" borderId="0" xfId="0" applyFill="1" applyAlignment="1">
      <alignment vertical="center"/>
    </xf>
    <xf numFmtId="0" fontId="15" fillId="0" borderId="2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/>
    </xf>
    <xf numFmtId="0" fontId="13" fillId="14" borderId="1" xfId="0" applyFont="1" applyFill="1" applyBorder="1" applyAlignment="1">
      <alignment vertical="center" wrapText="1"/>
    </xf>
    <xf numFmtId="0" fontId="15" fillId="19" borderId="2" xfId="0" applyFont="1" applyFill="1" applyBorder="1"/>
    <xf numFmtId="0" fontId="15" fillId="14" borderId="2" xfId="0" applyFont="1" applyFill="1" applyBorder="1" applyAlignment="1">
      <alignment wrapText="1"/>
    </xf>
    <xf numFmtId="0" fontId="12" fillId="14" borderId="3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31" xfId="0" applyFill="1" applyBorder="1" applyAlignment="1">
      <alignment horizontal="left" vertical="center" wrapText="1"/>
    </xf>
    <xf numFmtId="0" fontId="13" fillId="21" borderId="45" xfId="0" applyFont="1" applyFill="1" applyBorder="1" applyAlignment="1">
      <alignment horizontal="left"/>
    </xf>
    <xf numFmtId="0" fontId="13" fillId="7" borderId="12" xfId="0" applyFont="1" applyFill="1" applyBorder="1" applyAlignment="1">
      <alignment horizontal="left"/>
    </xf>
    <xf numFmtId="0" fontId="0" fillId="14" borderId="31" xfId="0" applyFill="1" applyBorder="1" applyAlignment="1">
      <alignment vertical="center"/>
    </xf>
    <xf numFmtId="0" fontId="12" fillId="28" borderId="1" xfId="0" applyFont="1" applyFill="1" applyBorder="1" applyAlignment="1">
      <alignment horizontal="left" wrapText="1"/>
    </xf>
    <xf numFmtId="0" fontId="3" fillId="14" borderId="0" xfId="0" applyFont="1" applyFill="1" applyBorder="1" applyAlignment="1">
      <alignment horizontal="center" vertical="center" wrapText="1"/>
    </xf>
    <xf numFmtId="0" fontId="15" fillId="17" borderId="31" xfId="0" applyFont="1" applyFill="1" applyBorder="1"/>
    <xf numFmtId="0" fontId="12" fillId="14" borderId="31" xfId="0" applyFont="1" applyFill="1" applyBorder="1"/>
    <xf numFmtId="0" fontId="13" fillId="4" borderId="1" xfId="0" applyFont="1" applyFill="1" applyBorder="1" applyAlignment="1">
      <alignment horizontal="left" vertical="center"/>
    </xf>
    <xf numFmtId="0" fontId="12" fillId="29" borderId="1" xfId="0" applyFont="1" applyFill="1" applyBorder="1" applyAlignment="1">
      <alignment horizontal="left"/>
    </xf>
    <xf numFmtId="0" fontId="0" fillId="0" borderId="8" xfId="0" applyFill="1" applyBorder="1" applyAlignment="1">
      <alignment horizontal="left" vertical="center"/>
    </xf>
    <xf numFmtId="0" fontId="22" fillId="27" borderId="12" xfId="0" applyFont="1" applyFill="1" applyBorder="1"/>
    <xf numFmtId="0" fontId="0" fillId="26" borderId="1" xfId="0" applyFill="1" applyBorder="1" applyAlignment="1">
      <alignment horizontal="left" vertical="center"/>
    </xf>
    <xf numFmtId="0" fontId="12" fillId="26" borderId="1" xfId="0" applyFont="1" applyFill="1" applyBorder="1" applyAlignment="1">
      <alignment horizontal="left" vertical="center"/>
    </xf>
    <xf numFmtId="0" fontId="0" fillId="26" borderId="1" xfId="0" applyFill="1" applyBorder="1" applyAlignment="1">
      <alignment horizontal="left" vertical="center" wrapText="1"/>
    </xf>
    <xf numFmtId="0" fontId="0" fillId="26" borderId="1" xfId="0" applyFill="1" applyBorder="1" applyAlignment="1">
      <alignment vertical="center" wrapText="1"/>
    </xf>
    <xf numFmtId="0" fontId="22" fillId="23" borderId="1" xfId="0" applyFont="1" applyFill="1" applyBorder="1" applyAlignment="1">
      <alignment vertical="center" wrapText="1"/>
    </xf>
    <xf numFmtId="0" fontId="15" fillId="14" borderId="31" xfId="0" applyFont="1" applyFill="1" applyBorder="1" applyAlignment="1">
      <alignment wrapText="1"/>
    </xf>
    <xf numFmtId="0" fontId="0" fillId="6" borderId="1" xfId="0" applyFill="1" applyBorder="1" applyAlignment="1">
      <alignment vertical="center"/>
    </xf>
    <xf numFmtId="0" fontId="0" fillId="6" borderId="31" xfId="0" applyFill="1" applyBorder="1" applyAlignment="1">
      <alignment vertical="center"/>
    </xf>
    <xf numFmtId="0" fontId="15" fillId="14" borderId="1" xfId="0" applyFont="1" applyFill="1" applyBorder="1" applyAlignment="1">
      <alignment wrapText="1"/>
    </xf>
    <xf numFmtId="0" fontId="15" fillId="19" borderId="18" xfId="0" applyFont="1" applyFill="1" applyBorder="1"/>
    <xf numFmtId="0" fontId="0" fillId="4" borderId="12" xfId="0" applyFill="1" applyBorder="1" applyAlignment="1">
      <alignment horizontal="left" vertical="center"/>
    </xf>
    <xf numFmtId="0" fontId="12" fillId="26" borderId="1" xfId="0" applyFont="1" applyFill="1" applyBorder="1" applyAlignment="1">
      <alignment vertical="center" wrapText="1"/>
    </xf>
    <xf numFmtId="0" fontId="15" fillId="14" borderId="7" xfId="0" applyFont="1" applyFill="1" applyBorder="1" applyAlignment="1">
      <alignment wrapText="1"/>
    </xf>
    <xf numFmtId="0" fontId="12" fillId="7" borderId="2" xfId="0" applyFont="1" applyFill="1" applyBorder="1" applyAlignment="1">
      <alignment wrapText="1"/>
    </xf>
    <xf numFmtId="0" fontId="15" fillId="17" borderId="31" xfId="0" applyFont="1" applyFill="1" applyBorder="1" applyAlignment="1">
      <alignment wrapText="1"/>
    </xf>
    <xf numFmtId="0" fontId="15" fillId="32" borderId="31" xfId="0" applyFont="1" applyFill="1" applyBorder="1" applyAlignment="1">
      <alignment vertical="center" wrapText="1"/>
    </xf>
    <xf numFmtId="0" fontId="15" fillId="0" borderId="33" xfId="0" applyFont="1" applyBorder="1" applyAlignment="1">
      <alignment wrapText="1"/>
    </xf>
    <xf numFmtId="0" fontId="15" fillId="14" borderId="36" xfId="0" applyFont="1" applyFill="1" applyBorder="1" applyAlignment="1">
      <alignment wrapText="1"/>
    </xf>
    <xf numFmtId="0" fontId="12" fillId="14" borderId="3" xfId="0" applyFont="1" applyFill="1" applyBorder="1" applyAlignment="1">
      <alignment horizontal="left" wrapText="1"/>
    </xf>
    <xf numFmtId="0" fontId="15" fillId="19" borderId="24" xfId="0" applyFont="1" applyFill="1" applyBorder="1"/>
    <xf numFmtId="0" fontId="13" fillId="14" borderId="12" xfId="0" applyFont="1" applyFill="1" applyBorder="1" applyAlignment="1"/>
    <xf numFmtId="0" fontId="15" fillId="0" borderId="1" xfId="0" applyFont="1" applyBorder="1" applyAlignment="1">
      <alignment vertical="center" wrapText="1"/>
    </xf>
    <xf numFmtId="0" fontId="15" fillId="17" borderId="2" xfId="0" applyFont="1" applyFill="1" applyBorder="1" applyAlignment="1">
      <alignment wrapText="1"/>
    </xf>
    <xf numFmtId="0" fontId="15" fillId="0" borderId="37" xfId="0" applyFont="1" applyBorder="1" applyAlignment="1">
      <alignment wrapText="1"/>
    </xf>
    <xf numFmtId="0" fontId="12" fillId="14" borderId="31" xfId="0" applyFont="1" applyFill="1" applyBorder="1" applyAlignment="1">
      <alignment horizontal="left"/>
    </xf>
    <xf numFmtId="0" fontId="24" fillId="0" borderId="31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13" fillId="14" borderId="8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19" borderId="27" xfId="0" applyFont="1" applyFill="1" applyBorder="1" applyAlignment="1"/>
    <xf numFmtId="0" fontId="0" fillId="0" borderId="13" xfId="0" applyBorder="1" applyAlignment="1">
      <alignment vertical="center"/>
    </xf>
    <xf numFmtId="0" fontId="15" fillId="18" borderId="27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164" fontId="0" fillId="28" borderId="2" xfId="0" applyNumberFormat="1" applyFill="1" applyBorder="1" applyAlignment="1">
      <alignment horizontal="center" vertical="center"/>
    </xf>
    <xf numFmtId="0" fontId="13" fillId="14" borderId="28" xfId="0" applyFont="1" applyFill="1" applyBorder="1" applyAlignment="1"/>
    <xf numFmtId="0" fontId="0" fillId="0" borderId="17" xfId="0" applyFill="1" applyBorder="1" applyAlignment="1">
      <alignment horizontal="left" vertical="center"/>
    </xf>
    <xf numFmtId="0" fontId="13" fillId="17" borderId="13" xfId="0" applyFont="1" applyFill="1" applyBorder="1" applyAlignment="1">
      <alignment wrapText="1"/>
    </xf>
    <xf numFmtId="0" fontId="13" fillId="0" borderId="8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vertical="center"/>
    </xf>
    <xf numFmtId="0" fontId="0" fillId="14" borderId="16" xfId="0" applyFont="1" applyFill="1" applyBorder="1" applyAlignment="1">
      <alignment horizontal="left" vertical="center" wrapText="1"/>
    </xf>
    <xf numFmtId="0" fontId="13" fillId="26" borderId="1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left"/>
    </xf>
    <xf numFmtId="0" fontId="22" fillId="23" borderId="31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/>
    </xf>
    <xf numFmtId="0" fontId="13" fillId="17" borderId="24" xfId="0" applyFont="1" applyFill="1" applyBorder="1" applyAlignment="1">
      <alignment wrapText="1"/>
    </xf>
    <xf numFmtId="0" fontId="13" fillId="0" borderId="24" xfId="0" applyFont="1" applyFill="1" applyBorder="1" applyAlignment="1"/>
    <xf numFmtId="0" fontId="15" fillId="19" borderId="6" xfId="0" applyFont="1" applyFill="1" applyBorder="1" applyAlignment="1">
      <alignment wrapText="1"/>
    </xf>
    <xf numFmtId="0" fontId="15" fillId="19" borderId="1" xfId="0" applyFont="1" applyFill="1" applyBorder="1" applyAlignment="1">
      <alignment wrapText="1"/>
    </xf>
    <xf numFmtId="0" fontId="17" fillId="0" borderId="0" xfId="0" applyFont="1"/>
    <xf numFmtId="0" fontId="13" fillId="0" borderId="46" xfId="0" applyFont="1" applyFill="1" applyBorder="1" applyAlignment="1"/>
    <xf numFmtId="0" fontId="13" fillId="0" borderId="13" xfId="0" applyFont="1" applyFill="1" applyBorder="1" applyAlignment="1"/>
    <xf numFmtId="0" fontId="20" fillId="0" borderId="1" xfId="0" applyFont="1" applyBorder="1" applyAlignment="1">
      <alignment wrapText="1"/>
    </xf>
    <xf numFmtId="0" fontId="0" fillId="14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13" fillId="4" borderId="31" xfId="0" applyFont="1" applyFill="1" applyBorder="1" applyAlignment="1">
      <alignment horizontal="left"/>
    </xf>
    <xf numFmtId="0" fontId="15" fillId="17" borderId="36" xfId="0" applyFont="1" applyFill="1" applyBorder="1"/>
    <xf numFmtId="0" fontId="21" fillId="24" borderId="36" xfId="0" applyFont="1" applyFill="1" applyBorder="1" applyAlignment="1">
      <alignment wrapText="1"/>
    </xf>
    <xf numFmtId="0" fontId="15" fillId="0" borderId="36" xfId="0" applyFont="1" applyBorder="1" applyAlignment="1">
      <alignment wrapText="1"/>
    </xf>
    <xf numFmtId="0" fontId="0" fillId="0" borderId="31" xfId="0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0" fillId="14" borderId="1" xfId="0" applyFill="1" applyBorder="1" applyAlignment="1">
      <alignment horizontal="left" vertical="center" wrapText="1"/>
    </xf>
    <xf numFmtId="0" fontId="0" fillId="14" borderId="31" xfId="0" applyFill="1" applyBorder="1" applyAlignment="1">
      <alignment horizontal="left" vertical="center"/>
    </xf>
    <xf numFmtId="0" fontId="0" fillId="14" borderId="3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8" fillId="23" borderId="18" xfId="0" applyFont="1" applyFill="1" applyBorder="1" applyAlignment="1">
      <alignment wrapText="1"/>
    </xf>
    <xf numFmtId="0" fontId="28" fillId="23" borderId="6" xfId="0" applyFont="1" applyFill="1" applyBorder="1" applyAlignment="1">
      <alignment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horizontal="center" vertical="center" wrapText="1"/>
    </xf>
    <xf numFmtId="0" fontId="0" fillId="30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4" fillId="13" borderId="29" xfId="0" applyFont="1" applyFill="1" applyBorder="1" applyAlignment="1">
      <alignment wrapText="1"/>
    </xf>
    <xf numFmtId="0" fontId="14" fillId="13" borderId="9" xfId="0" applyFont="1" applyFill="1" applyBorder="1" applyAlignment="1">
      <alignment wrapText="1"/>
    </xf>
    <xf numFmtId="0" fontId="16" fillId="0" borderId="3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</cellXfs>
  <cellStyles count="18">
    <cellStyle name="40% - Énfasis4 2 11" xfId="5"/>
    <cellStyle name="Énfasis3 2 2" xfId="6"/>
    <cellStyle name="Millares 10" xfId="14"/>
    <cellStyle name="Millares 2" xfId="1"/>
    <cellStyle name="Moneda [0] 2" xfId="17"/>
    <cellStyle name="Neutral 2" xfId="7"/>
    <cellStyle name="Normal" xfId="0" builtinId="0"/>
    <cellStyle name="Normal 2 2" xfId="3"/>
    <cellStyle name="Normal 3 2" xfId="4"/>
    <cellStyle name="Normal 32" xfId="10"/>
    <cellStyle name="Normal 33" xfId="11"/>
    <cellStyle name="Normal 34" xfId="12"/>
    <cellStyle name="Normal 35" xfId="13"/>
    <cellStyle name="Normal 36" xfId="15"/>
    <cellStyle name="Normal 37" xfId="16"/>
    <cellStyle name="Normal 4 7" xfId="9"/>
    <cellStyle name="Normal 56" xfId="8"/>
    <cellStyle name="Normal 5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tabSelected="1" topLeftCell="A6" zoomScale="70" zoomScaleNormal="70" workbookViewId="0">
      <pane xSplit="1" ySplit="3" topLeftCell="B9" activePane="bottomRight" state="frozen"/>
      <selection pane="topRight" activeCell="B6" sqref="B6"/>
      <selection pane="bottomLeft" activeCell="A9" sqref="A9"/>
      <selection pane="bottomRight" activeCell="D10" sqref="D10"/>
    </sheetView>
  </sheetViews>
  <sheetFormatPr baseColWidth="10" defaultColWidth="9.140625" defaultRowHeight="15"/>
  <cols>
    <col min="1" max="1" width="38" style="11" customWidth="1"/>
    <col min="2" max="2" width="20.5703125" style="4" customWidth="1"/>
    <col min="3" max="3" width="35.28515625" style="4" customWidth="1"/>
    <col min="4" max="4" width="38.7109375" style="114" customWidth="1"/>
    <col min="5" max="5" width="16.140625" style="4" customWidth="1"/>
    <col min="6" max="6" width="29.140625" style="4" customWidth="1"/>
    <col min="7" max="7" width="31" style="9" customWidth="1"/>
    <col min="8" max="8" width="21.5703125" style="6" customWidth="1"/>
    <col min="9" max="9" width="15.140625" style="4" customWidth="1"/>
    <col min="10" max="10" width="28.28515625" style="4" customWidth="1"/>
    <col min="11" max="11" width="26.42578125" style="4" customWidth="1"/>
    <col min="12" max="12" width="28.42578125" style="4" customWidth="1"/>
    <col min="13" max="13" width="30.140625" style="4" customWidth="1"/>
    <col min="14" max="14" width="32.85546875" style="4" customWidth="1"/>
    <col min="15" max="15" width="24.5703125" style="4" customWidth="1"/>
    <col min="16" max="16" width="33.28515625" style="4" customWidth="1"/>
    <col min="17" max="16384" width="9.140625" style="4"/>
  </cols>
  <sheetData>
    <row r="1" spans="1:17" ht="6.6" hidden="1" customHeight="1">
      <c r="A1" s="270" t="s">
        <v>0</v>
      </c>
      <c r="B1" s="270"/>
      <c r="C1" s="270"/>
      <c r="D1" s="270"/>
      <c r="E1" s="270"/>
      <c r="F1" s="270"/>
      <c r="G1" s="270"/>
      <c r="H1" s="270"/>
    </row>
    <row r="2" spans="1:17" ht="14.45" hidden="1" customHeight="1">
      <c r="A2" s="270"/>
      <c r="B2" s="270"/>
      <c r="C2" s="270"/>
      <c r="D2" s="270"/>
      <c r="E2" s="270"/>
      <c r="F2" s="270"/>
      <c r="G2" s="270"/>
      <c r="H2" s="270"/>
    </row>
    <row r="3" spans="1:17" ht="14.45" hidden="1" customHeight="1">
      <c r="A3" s="270"/>
      <c r="B3" s="270"/>
      <c r="C3" s="270"/>
      <c r="D3" s="270"/>
      <c r="E3" s="270"/>
      <c r="F3" s="270"/>
      <c r="G3" s="270"/>
      <c r="H3" s="270"/>
    </row>
    <row r="4" spans="1:17" ht="18.600000000000001" hidden="1" customHeight="1">
      <c r="A4" s="270" t="s">
        <v>1</v>
      </c>
      <c r="B4" s="270"/>
      <c r="C4" s="270"/>
      <c r="D4" s="270"/>
      <c r="E4" s="270"/>
      <c r="F4" s="270"/>
      <c r="G4" s="270"/>
      <c r="H4" s="270"/>
    </row>
    <row r="5" spans="1:17" ht="18.600000000000001" hidden="1" customHeight="1">
      <c r="A5" s="270"/>
      <c r="B5" s="270"/>
      <c r="C5" s="270"/>
      <c r="D5" s="270"/>
      <c r="E5" s="270"/>
      <c r="F5" s="270"/>
      <c r="G5" s="270"/>
      <c r="H5" s="270"/>
    </row>
    <row r="6" spans="1:17" ht="5.0999999999999996" customHeight="1">
      <c r="A6" s="10"/>
      <c r="B6" s="1"/>
      <c r="C6" s="1"/>
      <c r="D6" s="129"/>
      <c r="E6" s="5"/>
      <c r="F6" s="5"/>
      <c r="G6" s="8"/>
      <c r="H6" s="2"/>
    </row>
    <row r="7" spans="1:17" s="3" customFormat="1" ht="15" customHeight="1">
      <c r="A7" s="271" t="s">
        <v>2</v>
      </c>
      <c r="B7" s="273" t="s">
        <v>43</v>
      </c>
      <c r="C7" s="273" t="s">
        <v>44</v>
      </c>
      <c r="D7" s="273" t="s">
        <v>120</v>
      </c>
      <c r="E7" s="273" t="s">
        <v>3</v>
      </c>
      <c r="F7" s="273" t="s">
        <v>45</v>
      </c>
      <c r="G7" s="275" t="s">
        <v>46</v>
      </c>
      <c r="H7" s="277" t="s">
        <v>4</v>
      </c>
      <c r="I7" s="239" t="s">
        <v>5</v>
      </c>
      <c r="J7" s="239"/>
      <c r="K7" s="239"/>
      <c r="L7" s="239"/>
      <c r="M7" s="240" t="s">
        <v>6</v>
      </c>
      <c r="N7" s="240"/>
      <c r="O7" s="240"/>
      <c r="P7" s="240"/>
    </row>
    <row r="8" spans="1:17" s="3" customFormat="1">
      <c r="A8" s="272"/>
      <c r="B8" s="274"/>
      <c r="C8" s="274"/>
      <c r="D8" s="274"/>
      <c r="E8" s="274"/>
      <c r="F8" s="274"/>
      <c r="G8" s="276"/>
      <c r="H8" s="278"/>
      <c r="I8" s="16" t="s">
        <v>55</v>
      </c>
      <c r="J8" s="17" t="s">
        <v>7</v>
      </c>
      <c r="K8" s="17" t="s">
        <v>8</v>
      </c>
      <c r="L8" s="18" t="s">
        <v>9</v>
      </c>
      <c r="M8" s="19" t="s">
        <v>10</v>
      </c>
      <c r="N8" s="19" t="s">
        <v>11</v>
      </c>
      <c r="O8" s="20" t="s">
        <v>12</v>
      </c>
      <c r="P8" s="21" t="s">
        <v>13</v>
      </c>
    </row>
    <row r="9" spans="1:17" s="3" customFormat="1" ht="117.75" customHeight="1">
      <c r="A9" s="258">
        <v>44166</v>
      </c>
      <c r="B9" s="150" t="s">
        <v>121</v>
      </c>
      <c r="C9" s="151" t="s">
        <v>122</v>
      </c>
      <c r="D9" s="144" t="s">
        <v>126</v>
      </c>
      <c r="E9" s="55" t="s">
        <v>98</v>
      </c>
      <c r="F9" s="206" t="s">
        <v>57</v>
      </c>
      <c r="G9" s="84" t="s">
        <v>123</v>
      </c>
      <c r="H9" s="130" t="s">
        <v>27</v>
      </c>
      <c r="I9" s="260" t="s">
        <v>124</v>
      </c>
      <c r="J9" s="260"/>
      <c r="K9" s="260"/>
      <c r="L9" s="260"/>
      <c r="M9" s="260"/>
      <c r="N9" s="260"/>
      <c r="O9" s="260"/>
      <c r="P9" s="152" t="s">
        <v>57</v>
      </c>
      <c r="Q9" s="4"/>
    </row>
    <row r="10" spans="1:17" s="3" customFormat="1" ht="54.75" customHeight="1">
      <c r="A10" s="256"/>
      <c r="B10" s="62" t="s">
        <v>125</v>
      </c>
      <c r="C10" s="110" t="s">
        <v>53</v>
      </c>
      <c r="D10" s="144" t="s">
        <v>126</v>
      </c>
      <c r="E10" s="15" t="s">
        <v>15</v>
      </c>
      <c r="F10" s="66" t="s">
        <v>127</v>
      </c>
      <c r="G10" s="66" t="s">
        <v>128</v>
      </c>
      <c r="H10" s="65" t="s">
        <v>92</v>
      </c>
      <c r="I10" s="77" t="s">
        <v>57</v>
      </c>
      <c r="J10" s="77" t="s">
        <v>57</v>
      </c>
      <c r="K10" s="77" t="s">
        <v>57</v>
      </c>
      <c r="L10" s="77" t="s">
        <v>57</v>
      </c>
      <c r="M10" s="66" t="s">
        <v>57</v>
      </c>
      <c r="N10" s="261" t="s">
        <v>129</v>
      </c>
      <c r="O10" s="261"/>
      <c r="P10" s="262"/>
      <c r="Q10" s="4"/>
    </row>
    <row r="11" spans="1:17" s="3" customFormat="1" ht="60" customHeight="1">
      <c r="A11" s="256"/>
      <c r="B11" s="13" t="s">
        <v>130</v>
      </c>
      <c r="C11" s="91" t="s">
        <v>58</v>
      </c>
      <c r="D11" s="144" t="s">
        <v>126</v>
      </c>
      <c r="E11" s="14" t="s">
        <v>88</v>
      </c>
      <c r="F11" s="13" t="s">
        <v>131</v>
      </c>
      <c r="G11" s="13" t="s">
        <v>132</v>
      </c>
      <c r="H11" s="14" t="s">
        <v>24</v>
      </c>
      <c r="I11" s="77" t="s">
        <v>57</v>
      </c>
      <c r="J11" s="77" t="s">
        <v>57</v>
      </c>
      <c r="K11" s="77" t="s">
        <v>57</v>
      </c>
      <c r="L11" s="77" t="s">
        <v>57</v>
      </c>
      <c r="M11" s="66" t="s">
        <v>57</v>
      </c>
      <c r="N11" s="261" t="s">
        <v>133</v>
      </c>
      <c r="O11" s="261"/>
      <c r="P11" s="262"/>
      <c r="Q11" s="4"/>
    </row>
    <row r="12" spans="1:17" s="3" customFormat="1" ht="45">
      <c r="A12" s="259"/>
      <c r="B12" s="158" t="s">
        <v>134</v>
      </c>
      <c r="C12" s="109" t="s">
        <v>107</v>
      </c>
      <c r="D12" s="120" t="s">
        <v>135</v>
      </c>
      <c r="E12" s="54" t="s">
        <v>18</v>
      </c>
      <c r="F12" s="115" t="s">
        <v>136</v>
      </c>
      <c r="G12" s="115" t="s">
        <v>137</v>
      </c>
      <c r="H12" s="79" t="s">
        <v>51</v>
      </c>
      <c r="I12" s="78" t="s">
        <v>57</v>
      </c>
      <c r="J12" s="263" t="s">
        <v>138</v>
      </c>
      <c r="K12" s="263"/>
      <c r="L12" s="263"/>
      <c r="M12" s="263"/>
      <c r="N12" s="263"/>
      <c r="O12" s="115" t="s">
        <v>57</v>
      </c>
      <c r="P12" s="159" t="s">
        <v>57</v>
      </c>
      <c r="Q12" s="4"/>
    </row>
    <row r="13" spans="1:17" ht="44.25" customHeight="1">
      <c r="A13" s="253" t="s">
        <v>139</v>
      </c>
      <c r="B13" s="202" t="s">
        <v>42</v>
      </c>
      <c r="C13" s="121" t="s">
        <v>140</v>
      </c>
      <c r="D13" s="131"/>
      <c r="E13" s="85" t="s">
        <v>141</v>
      </c>
      <c r="F13" s="127" t="s">
        <v>48</v>
      </c>
      <c r="G13" s="203"/>
      <c r="H13" s="160"/>
      <c r="I13" s="161" t="s">
        <v>140</v>
      </c>
      <c r="J13" s="22"/>
      <c r="K13" s="22"/>
      <c r="L13" s="22"/>
      <c r="M13" s="84"/>
      <c r="N13" s="84"/>
      <c r="O13" s="84"/>
      <c r="P13" s="152"/>
    </row>
    <row r="14" spans="1:17" ht="44.25" customHeight="1">
      <c r="A14" s="254"/>
      <c r="B14" s="65" t="s">
        <v>142</v>
      </c>
      <c r="C14" s="110" t="s">
        <v>53</v>
      </c>
      <c r="D14" s="144" t="s">
        <v>126</v>
      </c>
      <c r="E14" s="23" t="s">
        <v>15</v>
      </c>
      <c r="F14" s="66" t="s">
        <v>143</v>
      </c>
      <c r="G14" s="66" t="s">
        <v>144</v>
      </c>
      <c r="H14" s="65" t="s">
        <v>54</v>
      </c>
      <c r="I14" s="77" t="s">
        <v>57</v>
      </c>
      <c r="J14" s="264" t="s">
        <v>145</v>
      </c>
      <c r="K14" s="264"/>
      <c r="L14" s="264"/>
      <c r="M14" s="264"/>
      <c r="N14" s="66" t="s">
        <v>57</v>
      </c>
      <c r="O14" s="66" t="s">
        <v>57</v>
      </c>
      <c r="P14" s="162" t="s">
        <v>57</v>
      </c>
    </row>
    <row r="15" spans="1:17" ht="44.25" customHeight="1">
      <c r="A15" s="254"/>
      <c r="B15" s="13" t="s">
        <v>146</v>
      </c>
      <c r="C15" s="132" t="s">
        <v>70</v>
      </c>
      <c r="D15" s="144" t="s">
        <v>126</v>
      </c>
      <c r="E15" s="144" t="s">
        <v>147</v>
      </c>
      <c r="F15" s="157" t="s">
        <v>148</v>
      </c>
      <c r="G15" s="207" t="s">
        <v>149</v>
      </c>
      <c r="H15" s="57" t="s">
        <v>24</v>
      </c>
      <c r="I15" s="142" t="s">
        <v>41</v>
      </c>
      <c r="J15" s="15" t="s">
        <v>57</v>
      </c>
      <c r="K15" s="264" t="s">
        <v>150</v>
      </c>
      <c r="L15" s="264"/>
      <c r="M15" s="264"/>
      <c r="N15" s="264"/>
      <c r="O15" s="264"/>
      <c r="P15" s="265"/>
    </row>
    <row r="16" spans="1:17" ht="50.25" customHeight="1">
      <c r="A16" s="255"/>
      <c r="B16" s="117" t="s">
        <v>40</v>
      </c>
      <c r="C16" s="109" t="s">
        <v>107</v>
      </c>
      <c r="D16" s="120" t="s">
        <v>135</v>
      </c>
      <c r="E16" s="34" t="s">
        <v>31</v>
      </c>
      <c r="F16" s="115" t="s">
        <v>151</v>
      </c>
      <c r="G16" s="28" t="s">
        <v>104</v>
      </c>
      <c r="H16" s="54" t="s">
        <v>24</v>
      </c>
      <c r="I16" s="34" t="s">
        <v>57</v>
      </c>
      <c r="J16" s="266" t="s">
        <v>152</v>
      </c>
      <c r="K16" s="266"/>
      <c r="L16" s="266"/>
      <c r="M16" s="266"/>
      <c r="N16" s="266"/>
      <c r="O16" s="34" t="s">
        <v>57</v>
      </c>
      <c r="P16" s="36" t="s">
        <v>57</v>
      </c>
    </row>
    <row r="17" spans="1:16" ht="48" customHeight="1">
      <c r="A17" s="253">
        <v>44168</v>
      </c>
      <c r="B17" s="108" t="s">
        <v>63</v>
      </c>
      <c r="C17" s="180" t="s">
        <v>65</v>
      </c>
      <c r="D17" s="141" t="s">
        <v>126</v>
      </c>
      <c r="E17" s="55" t="s">
        <v>31</v>
      </c>
      <c r="F17" s="108" t="s">
        <v>153</v>
      </c>
      <c r="G17" s="108" t="s">
        <v>67</v>
      </c>
      <c r="H17" s="107" t="s">
        <v>68</v>
      </c>
      <c r="I17" s="31" t="s">
        <v>57</v>
      </c>
      <c r="J17" s="31" t="s">
        <v>57</v>
      </c>
      <c r="K17" s="31" t="s">
        <v>57</v>
      </c>
      <c r="L17" s="31" t="s">
        <v>57</v>
      </c>
      <c r="M17" s="31" t="s">
        <v>57</v>
      </c>
      <c r="N17" s="241" t="s">
        <v>154</v>
      </c>
      <c r="O17" s="241"/>
      <c r="P17" s="267"/>
    </row>
    <row r="18" spans="1:16" ht="48" customHeight="1">
      <c r="A18" s="254"/>
      <c r="B18" s="13" t="s">
        <v>40</v>
      </c>
      <c r="C18" s="52" t="s">
        <v>107</v>
      </c>
      <c r="D18" s="144" t="s">
        <v>135</v>
      </c>
      <c r="E18" s="57" t="s">
        <v>88</v>
      </c>
      <c r="F18" s="66" t="s">
        <v>155</v>
      </c>
      <c r="G18" s="13" t="s">
        <v>156</v>
      </c>
      <c r="H18" s="48" t="s">
        <v>21</v>
      </c>
      <c r="I18" s="15" t="s">
        <v>57</v>
      </c>
      <c r="J18" s="242" t="s">
        <v>157</v>
      </c>
      <c r="K18" s="242"/>
      <c r="L18" s="242"/>
      <c r="M18" s="242"/>
      <c r="N18" s="242"/>
      <c r="O18" s="15" t="s">
        <v>57</v>
      </c>
      <c r="P18" s="29" t="s">
        <v>57</v>
      </c>
    </row>
    <row r="19" spans="1:16" ht="65.25" customHeight="1">
      <c r="A19" s="254"/>
      <c r="B19" s="136" t="s">
        <v>105</v>
      </c>
      <c r="C19" s="38" t="s">
        <v>74</v>
      </c>
      <c r="D19" s="147" t="s">
        <v>158</v>
      </c>
      <c r="E19" s="178" t="s">
        <v>39</v>
      </c>
      <c r="F19" s="139" t="s">
        <v>159</v>
      </c>
      <c r="G19" s="138" t="s">
        <v>160</v>
      </c>
      <c r="H19" s="137" t="s">
        <v>35</v>
      </c>
      <c r="I19" s="15"/>
      <c r="J19" s="15"/>
      <c r="K19" s="250" t="s">
        <v>161</v>
      </c>
      <c r="L19" s="251"/>
      <c r="M19" s="252"/>
      <c r="N19" s="15"/>
      <c r="O19" s="15"/>
      <c r="P19" s="29"/>
    </row>
    <row r="20" spans="1:16" ht="60.75" customHeight="1">
      <c r="A20" s="255"/>
      <c r="B20" s="67" t="s">
        <v>47</v>
      </c>
      <c r="C20" s="119" t="s">
        <v>58</v>
      </c>
      <c r="D20" s="120" t="s">
        <v>126</v>
      </c>
      <c r="E20" s="34" t="s">
        <v>162</v>
      </c>
      <c r="F20" s="67" t="s">
        <v>163</v>
      </c>
      <c r="G20" s="67" t="s">
        <v>164</v>
      </c>
      <c r="H20" s="82" t="s">
        <v>19</v>
      </c>
      <c r="I20" s="34" t="s">
        <v>57</v>
      </c>
      <c r="J20" s="34" t="s">
        <v>57</v>
      </c>
      <c r="K20" s="34" t="s">
        <v>57</v>
      </c>
      <c r="L20" s="34" t="s">
        <v>57</v>
      </c>
      <c r="M20" s="34" t="s">
        <v>57</v>
      </c>
      <c r="N20" s="80" t="s">
        <v>165</v>
      </c>
      <c r="O20" s="268" t="s">
        <v>166</v>
      </c>
      <c r="P20" s="269"/>
    </row>
    <row r="21" spans="1:16" ht="55.5" customHeight="1">
      <c r="A21" s="253">
        <v>44169</v>
      </c>
      <c r="B21" s="202" t="s">
        <v>40</v>
      </c>
      <c r="C21" s="195" t="s">
        <v>70</v>
      </c>
      <c r="D21" s="105" t="s">
        <v>108</v>
      </c>
      <c r="E21" s="124" t="s">
        <v>167</v>
      </c>
      <c r="F21" s="199" t="s">
        <v>168</v>
      </c>
      <c r="G21" s="30" t="s">
        <v>169</v>
      </c>
      <c r="H21" s="55" t="s">
        <v>16</v>
      </c>
      <c r="I21" s="143" t="s">
        <v>41</v>
      </c>
      <c r="J21" s="241" t="s">
        <v>170</v>
      </c>
      <c r="K21" s="241"/>
      <c r="L21" s="241"/>
      <c r="M21" s="241"/>
      <c r="N21" s="241"/>
      <c r="O21" s="31" t="s">
        <v>57</v>
      </c>
      <c r="P21" s="32" t="s">
        <v>57</v>
      </c>
    </row>
    <row r="22" spans="1:16" ht="57" customHeight="1">
      <c r="A22" s="254"/>
      <c r="B22" s="45" t="s">
        <v>130</v>
      </c>
      <c r="C22" s="140" t="s">
        <v>65</v>
      </c>
      <c r="D22" s="104" t="s">
        <v>108</v>
      </c>
      <c r="E22" s="13" t="s">
        <v>15</v>
      </c>
      <c r="F22" s="207" t="s">
        <v>171</v>
      </c>
      <c r="G22" s="207" t="s">
        <v>172</v>
      </c>
      <c r="H22" s="53" t="s">
        <v>25</v>
      </c>
      <c r="I22" s="142" t="s">
        <v>41</v>
      </c>
      <c r="J22" s="15" t="s">
        <v>57</v>
      </c>
      <c r="K22" s="15" t="s">
        <v>57</v>
      </c>
      <c r="L22" s="15" t="s">
        <v>57</v>
      </c>
      <c r="M22" s="15" t="s">
        <v>57</v>
      </c>
      <c r="N22" s="242" t="s">
        <v>173</v>
      </c>
      <c r="O22" s="242"/>
      <c r="P22" s="243"/>
    </row>
    <row r="23" spans="1:16" ht="39.75" customHeight="1">
      <c r="A23" s="254"/>
      <c r="B23" s="62" t="s">
        <v>174</v>
      </c>
      <c r="C23" s="90" t="s">
        <v>58</v>
      </c>
      <c r="D23" s="144" t="s">
        <v>126</v>
      </c>
      <c r="E23" s="13" t="s">
        <v>31</v>
      </c>
      <c r="F23" s="66" t="s">
        <v>175</v>
      </c>
      <c r="G23" s="190" t="s">
        <v>176</v>
      </c>
      <c r="H23" s="65" t="s">
        <v>52</v>
      </c>
      <c r="I23" s="15" t="s">
        <v>57</v>
      </c>
      <c r="J23" s="244" t="s">
        <v>177</v>
      </c>
      <c r="K23" s="244"/>
      <c r="L23" s="244"/>
      <c r="M23" s="15" t="s">
        <v>57</v>
      </c>
      <c r="N23" s="15" t="s">
        <v>57</v>
      </c>
      <c r="O23" s="15" t="s">
        <v>57</v>
      </c>
      <c r="P23" s="29" t="s">
        <v>57</v>
      </c>
    </row>
    <row r="24" spans="1:16" ht="36" customHeight="1">
      <c r="A24" s="256"/>
      <c r="B24" s="66" t="s">
        <v>71</v>
      </c>
      <c r="C24" s="90" t="s">
        <v>58</v>
      </c>
      <c r="D24" s="144" t="s">
        <v>126</v>
      </c>
      <c r="E24" s="13" t="s">
        <v>31</v>
      </c>
      <c r="F24" s="66" t="s">
        <v>178</v>
      </c>
      <c r="G24" s="66" t="s">
        <v>179</v>
      </c>
      <c r="H24" s="65" t="s">
        <v>51</v>
      </c>
      <c r="I24" s="15"/>
      <c r="J24" s="15" t="s">
        <v>57</v>
      </c>
      <c r="K24" s="15" t="s">
        <v>57</v>
      </c>
      <c r="L24" s="15" t="s">
        <v>57</v>
      </c>
      <c r="M24" s="15" t="s">
        <v>57</v>
      </c>
      <c r="N24" s="245" t="s">
        <v>180</v>
      </c>
      <c r="O24" s="245"/>
      <c r="P24" s="246"/>
    </row>
    <row r="25" spans="1:16" ht="36" customHeight="1">
      <c r="A25" s="256"/>
      <c r="B25" s="13" t="s">
        <v>181</v>
      </c>
      <c r="C25" s="90" t="s">
        <v>58</v>
      </c>
      <c r="D25" s="144" t="s">
        <v>126</v>
      </c>
      <c r="E25" s="14" t="s">
        <v>88</v>
      </c>
      <c r="F25" s="13" t="s">
        <v>182</v>
      </c>
      <c r="G25" s="13" t="s">
        <v>183</v>
      </c>
      <c r="H25" s="14" t="s">
        <v>17</v>
      </c>
      <c r="I25" s="15" t="s">
        <v>57</v>
      </c>
      <c r="J25" s="247" t="s">
        <v>184</v>
      </c>
      <c r="K25" s="247"/>
      <c r="L25" s="247"/>
      <c r="M25" s="247"/>
      <c r="N25" s="15"/>
      <c r="O25" s="15"/>
      <c r="P25" s="29"/>
    </row>
    <row r="26" spans="1:16" ht="36" customHeight="1">
      <c r="A26" s="256"/>
      <c r="B26" s="13" t="s">
        <v>14</v>
      </c>
      <c r="C26" s="110" t="s">
        <v>53</v>
      </c>
      <c r="D26" s="144" t="s">
        <v>126</v>
      </c>
      <c r="E26" s="15" t="s">
        <v>88</v>
      </c>
      <c r="F26" s="66" t="s">
        <v>185</v>
      </c>
      <c r="G26" s="201" t="s">
        <v>186</v>
      </c>
      <c r="H26" s="70" t="s">
        <v>22</v>
      </c>
      <c r="I26" s="15" t="s">
        <v>57</v>
      </c>
      <c r="J26" s="15" t="s">
        <v>57</v>
      </c>
      <c r="K26" s="15" t="s">
        <v>57</v>
      </c>
      <c r="L26" s="15" t="s">
        <v>57</v>
      </c>
      <c r="M26" s="15" t="s">
        <v>57</v>
      </c>
      <c r="N26" s="242" t="s">
        <v>187</v>
      </c>
      <c r="O26" s="242"/>
      <c r="P26" s="243"/>
    </row>
    <row r="27" spans="1:16" ht="36" customHeight="1">
      <c r="A27" s="256"/>
      <c r="B27" s="62" t="s">
        <v>64</v>
      </c>
      <c r="C27" s="90" t="s">
        <v>58</v>
      </c>
      <c r="D27" s="144" t="s">
        <v>126</v>
      </c>
      <c r="E27" s="15" t="s">
        <v>96</v>
      </c>
      <c r="F27" s="62" t="s">
        <v>102</v>
      </c>
      <c r="G27" s="77" t="s">
        <v>188</v>
      </c>
      <c r="H27" s="65" t="s">
        <v>93</v>
      </c>
      <c r="I27" s="15" t="s">
        <v>57</v>
      </c>
      <c r="J27" s="245" t="s">
        <v>189</v>
      </c>
      <c r="K27" s="245"/>
      <c r="L27" s="245"/>
      <c r="M27" s="245"/>
      <c r="N27" s="15" t="s">
        <v>57</v>
      </c>
      <c r="O27" s="15" t="s">
        <v>57</v>
      </c>
      <c r="P27" s="29" t="s">
        <v>57</v>
      </c>
    </row>
    <row r="28" spans="1:16" ht="36" customHeight="1">
      <c r="A28" s="257"/>
      <c r="B28" s="196" t="s">
        <v>190</v>
      </c>
      <c r="C28" s="197" t="s">
        <v>191</v>
      </c>
      <c r="D28" s="153" t="s">
        <v>126</v>
      </c>
      <c r="E28" s="33" t="s">
        <v>96</v>
      </c>
      <c r="F28" s="198" t="s">
        <v>192</v>
      </c>
      <c r="G28" s="198" t="s">
        <v>193</v>
      </c>
      <c r="H28" s="196" t="s">
        <v>50</v>
      </c>
      <c r="I28" s="33" t="s">
        <v>57</v>
      </c>
      <c r="J28" s="33" t="s">
        <v>57</v>
      </c>
      <c r="K28" s="33" t="s">
        <v>57</v>
      </c>
      <c r="L28" s="33" t="s">
        <v>57</v>
      </c>
      <c r="M28" s="33" t="s">
        <v>57</v>
      </c>
      <c r="N28" s="33" t="s">
        <v>57</v>
      </c>
      <c r="O28" s="248" t="s">
        <v>194</v>
      </c>
      <c r="P28" s="249"/>
    </row>
    <row r="29" spans="1:16" ht="42.75" customHeight="1">
      <c r="A29" s="212">
        <v>44170</v>
      </c>
      <c r="B29" s="112" t="s">
        <v>40</v>
      </c>
      <c r="C29" s="179" t="s">
        <v>70</v>
      </c>
      <c r="D29" s="191" t="s">
        <v>108</v>
      </c>
      <c r="E29" s="192" t="s">
        <v>195</v>
      </c>
      <c r="F29" s="193" t="s">
        <v>113</v>
      </c>
      <c r="G29" s="194" t="s">
        <v>196</v>
      </c>
      <c r="H29" s="122" t="s">
        <v>24</v>
      </c>
    </row>
    <row r="30" spans="1:16" ht="42.75" customHeight="1">
      <c r="A30" s="224"/>
      <c r="B30" s="39" t="s">
        <v>197</v>
      </c>
      <c r="C30" s="182" t="s">
        <v>70</v>
      </c>
      <c r="D30" s="183" t="s">
        <v>56</v>
      </c>
      <c r="E30" s="184" t="s">
        <v>33</v>
      </c>
      <c r="F30" s="88" t="s">
        <v>131</v>
      </c>
      <c r="G30" s="88" t="s">
        <v>132</v>
      </c>
      <c r="H30" s="184" t="s">
        <v>24</v>
      </c>
    </row>
    <row r="31" spans="1:16" ht="58.5" customHeight="1">
      <c r="A31" s="224"/>
      <c r="B31" s="118" t="s">
        <v>198</v>
      </c>
      <c r="C31" s="165" t="s">
        <v>199</v>
      </c>
      <c r="D31" s="118" t="s">
        <v>126</v>
      </c>
      <c r="E31" s="156" t="s">
        <v>18</v>
      </c>
      <c r="F31" s="163" t="s">
        <v>200</v>
      </c>
      <c r="G31" s="164" t="s">
        <v>201</v>
      </c>
      <c r="H31" s="23" t="s">
        <v>28</v>
      </c>
    </row>
    <row r="32" spans="1:16" ht="37.5" customHeight="1">
      <c r="A32" s="224"/>
      <c r="B32" s="101" t="s">
        <v>202</v>
      </c>
      <c r="C32" s="155" t="s">
        <v>58</v>
      </c>
      <c r="D32" s="118" t="s">
        <v>126</v>
      </c>
      <c r="E32" s="189" t="s">
        <v>31</v>
      </c>
      <c r="F32" s="88" t="s">
        <v>203</v>
      </c>
      <c r="G32" s="101" t="s">
        <v>204</v>
      </c>
      <c r="H32" s="102" t="s">
        <v>21</v>
      </c>
    </row>
    <row r="33" spans="1:9" ht="42" customHeight="1">
      <c r="A33" s="211">
        <v>44171</v>
      </c>
      <c r="B33" s="13" t="s">
        <v>205</v>
      </c>
      <c r="C33" s="90" t="s">
        <v>58</v>
      </c>
      <c r="D33" s="118" t="s">
        <v>126</v>
      </c>
      <c r="E33" s="188" t="s">
        <v>33</v>
      </c>
      <c r="F33" s="13" t="s">
        <v>206</v>
      </c>
      <c r="G33" s="13" t="s">
        <v>207</v>
      </c>
      <c r="H33" s="14" t="s">
        <v>26</v>
      </c>
    </row>
    <row r="34" spans="1:9" ht="51.75" customHeight="1">
      <c r="A34" s="212"/>
      <c r="B34" s="69" t="s">
        <v>208</v>
      </c>
      <c r="C34" s="181" t="s">
        <v>209</v>
      </c>
      <c r="D34" s="68" t="s">
        <v>158</v>
      </c>
      <c r="E34" s="68" t="s">
        <v>39</v>
      </c>
      <c r="F34" s="68" t="s">
        <v>210</v>
      </c>
      <c r="G34" s="68" t="s">
        <v>211</v>
      </c>
      <c r="H34" s="68" t="s">
        <v>36</v>
      </c>
    </row>
    <row r="35" spans="1:9" ht="70.5" customHeight="1">
      <c r="A35" s="286">
        <v>44172</v>
      </c>
      <c r="B35" s="45" t="s">
        <v>40</v>
      </c>
      <c r="C35" s="149" t="s">
        <v>103</v>
      </c>
      <c r="D35" s="148" t="s">
        <v>135</v>
      </c>
      <c r="E35" s="15" t="s">
        <v>88</v>
      </c>
      <c r="F35" s="200" t="s">
        <v>276</v>
      </c>
      <c r="G35" s="25" t="s">
        <v>212</v>
      </c>
      <c r="H35" s="57" t="s">
        <v>52</v>
      </c>
    </row>
    <row r="36" spans="1:9" ht="57.6" customHeight="1">
      <c r="A36" s="287"/>
      <c r="B36" s="95" t="s">
        <v>38</v>
      </c>
      <c r="C36" s="135" t="s">
        <v>106</v>
      </c>
      <c r="D36" s="144" t="s">
        <v>69</v>
      </c>
      <c r="E36" s="15" t="s">
        <v>15</v>
      </c>
      <c r="F36" s="123" t="s">
        <v>213</v>
      </c>
      <c r="G36" s="207" t="s">
        <v>214</v>
      </c>
      <c r="H36" s="98" t="s">
        <v>19</v>
      </c>
    </row>
    <row r="37" spans="1:9" ht="48.75" customHeight="1">
      <c r="A37" s="224" t="s">
        <v>215</v>
      </c>
      <c r="B37" s="45" t="s">
        <v>40</v>
      </c>
      <c r="C37" s="109" t="s">
        <v>107</v>
      </c>
      <c r="D37" s="148" t="s">
        <v>135</v>
      </c>
      <c r="E37" s="15"/>
      <c r="F37" s="200" t="s">
        <v>216</v>
      </c>
      <c r="G37" s="25" t="s">
        <v>217</v>
      </c>
      <c r="H37" s="57" t="s">
        <v>218</v>
      </c>
    </row>
    <row r="38" spans="1:9" ht="45">
      <c r="A38" s="224"/>
      <c r="B38" s="44" t="s">
        <v>47</v>
      </c>
      <c r="C38" s="145" t="s">
        <v>58</v>
      </c>
      <c r="D38" s="144" t="s">
        <v>69</v>
      </c>
      <c r="E38" s="168" t="s">
        <v>96</v>
      </c>
      <c r="F38" s="97" t="s">
        <v>219</v>
      </c>
      <c r="G38" s="44" t="s">
        <v>220</v>
      </c>
      <c r="H38" s="98" t="s">
        <v>21</v>
      </c>
    </row>
    <row r="39" spans="1:9" ht="45">
      <c r="A39" s="224"/>
      <c r="B39" s="101" t="s">
        <v>47</v>
      </c>
      <c r="C39" s="145" t="s">
        <v>58</v>
      </c>
      <c r="D39" s="144" t="s">
        <v>69</v>
      </c>
      <c r="E39" s="172" t="s">
        <v>88</v>
      </c>
      <c r="F39" s="13" t="s">
        <v>221</v>
      </c>
      <c r="G39" s="101" t="s">
        <v>222</v>
      </c>
      <c r="H39" s="102" t="s">
        <v>32</v>
      </c>
    </row>
    <row r="40" spans="1:9" ht="50.45" customHeight="1">
      <c r="A40" s="279">
        <v>44175</v>
      </c>
      <c r="B40" s="58" t="s">
        <v>63</v>
      </c>
      <c r="C40" s="209" t="s">
        <v>65</v>
      </c>
      <c r="D40" s="144" t="s">
        <v>69</v>
      </c>
      <c r="E40" s="173" t="s">
        <v>31</v>
      </c>
      <c r="F40" s="66" t="s">
        <v>66</v>
      </c>
      <c r="G40" s="63" t="s">
        <v>67</v>
      </c>
      <c r="H40" s="59" t="s">
        <v>68</v>
      </c>
    </row>
    <row r="41" spans="1:9" ht="45">
      <c r="A41" s="280"/>
      <c r="B41" s="47" t="s">
        <v>223</v>
      </c>
      <c r="C41" s="167" t="s">
        <v>58</v>
      </c>
      <c r="D41" s="144" t="s">
        <v>69</v>
      </c>
      <c r="E41" s="134" t="s">
        <v>98</v>
      </c>
      <c r="F41" s="174" t="s">
        <v>224</v>
      </c>
      <c r="G41" s="89" t="s">
        <v>225</v>
      </c>
      <c r="H41" s="43" t="s">
        <v>226</v>
      </c>
    </row>
    <row r="42" spans="1:9" ht="45">
      <c r="A42" s="280"/>
      <c r="B42" s="86" t="s">
        <v>47</v>
      </c>
      <c r="C42" s="145" t="s">
        <v>58</v>
      </c>
      <c r="D42" s="144" t="s">
        <v>69</v>
      </c>
      <c r="E42" s="96" t="s">
        <v>88</v>
      </c>
      <c r="F42" s="42" t="s">
        <v>227</v>
      </c>
      <c r="G42" s="42" t="s">
        <v>100</v>
      </c>
      <c r="H42" s="98" t="s">
        <v>27</v>
      </c>
    </row>
    <row r="43" spans="1:9" ht="45">
      <c r="A43" s="281"/>
      <c r="B43" s="37" t="s">
        <v>47</v>
      </c>
      <c r="C43" s="145" t="s">
        <v>58</v>
      </c>
      <c r="D43" s="144" t="s">
        <v>69</v>
      </c>
      <c r="E43" s="176" t="s">
        <v>31</v>
      </c>
      <c r="F43" s="88" t="s">
        <v>228</v>
      </c>
      <c r="G43" s="89" t="s">
        <v>229</v>
      </c>
      <c r="H43" s="100" t="s">
        <v>19</v>
      </c>
    </row>
    <row r="44" spans="1:9" ht="60">
      <c r="A44" s="285">
        <v>44176</v>
      </c>
      <c r="B44" s="45" t="s">
        <v>40</v>
      </c>
      <c r="C44" s="51" t="s">
        <v>230</v>
      </c>
      <c r="D44" s="177" t="s">
        <v>108</v>
      </c>
      <c r="E44" s="57" t="s">
        <v>98</v>
      </c>
      <c r="F44" s="12" t="s">
        <v>60</v>
      </c>
      <c r="G44" s="175" t="s">
        <v>231</v>
      </c>
      <c r="H44" s="57" t="s">
        <v>23</v>
      </c>
    </row>
    <row r="45" spans="1:9" ht="45">
      <c r="A45" s="211"/>
      <c r="B45" s="45" t="s">
        <v>40</v>
      </c>
      <c r="C45" s="128" t="s">
        <v>232</v>
      </c>
      <c r="D45" s="144" t="s">
        <v>69</v>
      </c>
      <c r="E45" s="13" t="s">
        <v>15</v>
      </c>
      <c r="F45" s="12" t="s">
        <v>233</v>
      </c>
      <c r="G45" s="175" t="s">
        <v>234</v>
      </c>
      <c r="H45" s="53" t="s">
        <v>54</v>
      </c>
      <c r="I45" s="142" t="s">
        <v>41</v>
      </c>
    </row>
    <row r="46" spans="1:9" ht="45">
      <c r="A46" s="211"/>
      <c r="B46" s="97" t="s">
        <v>47</v>
      </c>
      <c r="C46" s="145" t="s">
        <v>58</v>
      </c>
      <c r="D46" s="144" t="s">
        <v>69</v>
      </c>
      <c r="E46" s="23" t="s">
        <v>88</v>
      </c>
      <c r="F46" s="13" t="s">
        <v>109</v>
      </c>
      <c r="G46" s="42" t="s">
        <v>94</v>
      </c>
      <c r="H46" s="103" t="s">
        <v>30</v>
      </c>
    </row>
    <row r="47" spans="1:9" ht="30">
      <c r="A47" s="211"/>
      <c r="B47" s="86" t="s">
        <v>14</v>
      </c>
      <c r="C47" s="169" t="s">
        <v>53</v>
      </c>
      <c r="D47" s="144" t="s">
        <v>69</v>
      </c>
      <c r="E47" s="15"/>
      <c r="F47" s="66" t="s">
        <v>111</v>
      </c>
      <c r="G47" s="89" t="s">
        <v>235</v>
      </c>
      <c r="H47" s="103" t="s">
        <v>22</v>
      </c>
    </row>
    <row r="48" spans="1:9" ht="45">
      <c r="A48" s="285"/>
      <c r="B48" s="86" t="s">
        <v>47</v>
      </c>
      <c r="C48" s="64" t="s">
        <v>58</v>
      </c>
      <c r="D48" s="144" t="s">
        <v>69</v>
      </c>
      <c r="E48" s="81" t="s">
        <v>31</v>
      </c>
      <c r="F48" s="89" t="s">
        <v>236</v>
      </c>
      <c r="G48" s="89" t="s">
        <v>95</v>
      </c>
      <c r="H48" s="98" t="s">
        <v>24</v>
      </c>
    </row>
    <row r="49" spans="1:8" ht="65.25" customHeight="1">
      <c r="A49" s="217">
        <v>44177</v>
      </c>
      <c r="B49" s="45" t="s">
        <v>40</v>
      </c>
      <c r="C49" s="166" t="s">
        <v>70</v>
      </c>
      <c r="D49" s="45" t="s">
        <v>108</v>
      </c>
      <c r="E49" s="24" t="s">
        <v>31</v>
      </c>
      <c r="F49" s="12"/>
      <c r="G49" s="86" t="s">
        <v>237</v>
      </c>
      <c r="H49" s="57" t="s">
        <v>20</v>
      </c>
    </row>
    <row r="50" spans="1:8" ht="55.5" customHeight="1">
      <c r="A50" s="217"/>
      <c r="B50" s="45" t="s">
        <v>198</v>
      </c>
      <c r="C50" s="165" t="s">
        <v>199</v>
      </c>
      <c r="D50" s="144" t="s">
        <v>69</v>
      </c>
      <c r="E50" s="24"/>
      <c r="F50" s="207" t="s">
        <v>238</v>
      </c>
      <c r="G50" s="116" t="s">
        <v>239</v>
      </c>
      <c r="H50" s="57" t="s">
        <v>36</v>
      </c>
    </row>
    <row r="51" spans="1:8">
      <c r="A51" s="224">
        <v>44178</v>
      </c>
      <c r="B51" s="214" t="s">
        <v>240</v>
      </c>
      <c r="C51" s="225" t="s">
        <v>241</v>
      </c>
      <c r="D51" s="213" t="s">
        <v>158</v>
      </c>
      <c r="E51" s="213"/>
      <c r="F51" s="213" t="s">
        <v>242</v>
      </c>
      <c r="G51" s="214" t="s">
        <v>243</v>
      </c>
      <c r="H51" s="213" t="s">
        <v>36</v>
      </c>
    </row>
    <row r="52" spans="1:8">
      <c r="A52" s="224"/>
      <c r="B52" s="214"/>
      <c r="C52" s="225"/>
      <c r="D52" s="213"/>
      <c r="E52" s="213"/>
      <c r="F52" s="213"/>
      <c r="G52" s="214"/>
      <c r="H52" s="213"/>
    </row>
    <row r="53" spans="1:8">
      <c r="A53" s="224"/>
      <c r="B53" s="214"/>
      <c r="C53" s="225"/>
      <c r="D53" s="213"/>
      <c r="E53" s="213"/>
      <c r="F53" s="213"/>
      <c r="G53" s="214"/>
      <c r="H53" s="213"/>
    </row>
    <row r="54" spans="1:8" ht="45">
      <c r="A54" s="217">
        <v>44179</v>
      </c>
      <c r="B54" s="86" t="s">
        <v>47</v>
      </c>
      <c r="C54" s="145" t="s">
        <v>58</v>
      </c>
      <c r="D54" s="144" t="s">
        <v>69</v>
      </c>
      <c r="E54" s="168" t="s">
        <v>96</v>
      </c>
      <c r="F54" s="42" t="s">
        <v>219</v>
      </c>
      <c r="G54" s="42" t="s">
        <v>97</v>
      </c>
      <c r="H54" s="98" t="s">
        <v>21</v>
      </c>
    </row>
    <row r="55" spans="1:8" ht="30">
      <c r="A55" s="217"/>
      <c r="B55" s="86" t="s">
        <v>14</v>
      </c>
      <c r="C55" s="169" t="s">
        <v>53</v>
      </c>
      <c r="D55" s="144" t="s">
        <v>69</v>
      </c>
      <c r="E55" s="7"/>
      <c r="F55" s="66" t="s">
        <v>111</v>
      </c>
      <c r="G55" s="89" t="s">
        <v>245</v>
      </c>
      <c r="H55" s="100" t="s">
        <v>22</v>
      </c>
    </row>
    <row r="56" spans="1:8" ht="45">
      <c r="A56" s="217"/>
      <c r="B56" s="37" t="s">
        <v>47</v>
      </c>
      <c r="C56" s="145" t="s">
        <v>58</v>
      </c>
      <c r="D56" s="144" t="s">
        <v>69</v>
      </c>
      <c r="E56" s="96" t="s">
        <v>88</v>
      </c>
      <c r="F56" s="89" t="s">
        <v>246</v>
      </c>
      <c r="G56" s="89" t="s">
        <v>99</v>
      </c>
      <c r="H56" s="100" t="s">
        <v>25</v>
      </c>
    </row>
    <row r="57" spans="1:8" ht="45">
      <c r="A57" s="208">
        <v>44180</v>
      </c>
      <c r="B57" s="86" t="s">
        <v>47</v>
      </c>
      <c r="C57" s="64" t="s">
        <v>58</v>
      </c>
      <c r="D57" s="144" t="s">
        <v>69</v>
      </c>
      <c r="E57" s="67" t="s">
        <v>15</v>
      </c>
      <c r="F57" s="42" t="s">
        <v>247</v>
      </c>
      <c r="G57" s="42" t="s">
        <v>89</v>
      </c>
      <c r="H57" s="99" t="s">
        <v>17</v>
      </c>
    </row>
    <row r="58" spans="1:8" ht="75.75" customHeight="1">
      <c r="A58" s="217">
        <v>44181</v>
      </c>
      <c r="B58" s="113" t="s">
        <v>47</v>
      </c>
      <c r="C58" s="185" t="s">
        <v>248</v>
      </c>
      <c r="D58" s="144" t="s">
        <v>69</v>
      </c>
      <c r="E58" s="56"/>
      <c r="F58" s="205" t="s">
        <v>249</v>
      </c>
      <c r="G58" s="27" t="s">
        <v>250</v>
      </c>
      <c r="H58" s="106" t="s">
        <v>21</v>
      </c>
    </row>
    <row r="59" spans="1:8" ht="90">
      <c r="A59" s="224"/>
      <c r="B59" s="45" t="s">
        <v>251</v>
      </c>
      <c r="C59" s="186" t="s">
        <v>252</v>
      </c>
      <c r="D59" s="144" t="s">
        <v>69</v>
      </c>
      <c r="E59" s="23"/>
      <c r="F59" s="207" t="s">
        <v>253</v>
      </c>
      <c r="G59" s="26" t="s">
        <v>229</v>
      </c>
      <c r="H59" s="53" t="s">
        <v>101</v>
      </c>
    </row>
    <row r="60" spans="1:8" ht="30">
      <c r="A60" s="282">
        <v>44182</v>
      </c>
      <c r="B60" s="63" t="s">
        <v>63</v>
      </c>
      <c r="C60" s="210" t="s">
        <v>278</v>
      </c>
      <c r="D60" s="144" t="s">
        <v>69</v>
      </c>
      <c r="E60" s="57" t="s">
        <v>98</v>
      </c>
      <c r="F60" s="94" t="s">
        <v>66</v>
      </c>
      <c r="G60" s="63" t="s">
        <v>67</v>
      </c>
      <c r="H60" s="59" t="s">
        <v>68</v>
      </c>
    </row>
    <row r="61" spans="1:8" ht="75">
      <c r="A61" s="282"/>
      <c r="B61" s="95" t="s">
        <v>63</v>
      </c>
      <c r="C61" s="186" t="s">
        <v>254</v>
      </c>
      <c r="D61" s="144" t="s">
        <v>69</v>
      </c>
      <c r="E61" s="67" t="s">
        <v>15</v>
      </c>
      <c r="F61" s="207" t="s">
        <v>255</v>
      </c>
      <c r="G61" s="50" t="s">
        <v>222</v>
      </c>
      <c r="H61" s="57" t="s">
        <v>37</v>
      </c>
    </row>
    <row r="62" spans="1:8" ht="75">
      <c r="A62" s="282"/>
      <c r="B62" s="95" t="s">
        <v>63</v>
      </c>
      <c r="C62" s="186" t="s">
        <v>254</v>
      </c>
      <c r="D62" s="144" t="s">
        <v>69</v>
      </c>
      <c r="E62" s="23" t="s">
        <v>33</v>
      </c>
      <c r="F62" s="207" t="s">
        <v>256</v>
      </c>
      <c r="G62" s="187" t="s">
        <v>250</v>
      </c>
      <c r="H62" s="49" t="s">
        <v>257</v>
      </c>
    </row>
    <row r="63" spans="1:8" ht="30">
      <c r="A63" s="283">
        <v>44183</v>
      </c>
      <c r="B63" s="58" t="s">
        <v>71</v>
      </c>
      <c r="C63" s="210" t="s">
        <v>278</v>
      </c>
      <c r="D63" s="144" t="s">
        <v>69</v>
      </c>
      <c r="E63" s="96" t="s">
        <v>88</v>
      </c>
      <c r="F63" s="60" t="s">
        <v>59</v>
      </c>
      <c r="G63" s="61" t="s">
        <v>72</v>
      </c>
      <c r="H63" s="59" t="s">
        <v>258</v>
      </c>
    </row>
    <row r="64" spans="1:8" ht="45">
      <c r="A64" s="284"/>
      <c r="B64" s="45" t="s">
        <v>40</v>
      </c>
      <c r="C64" s="166" t="s">
        <v>70</v>
      </c>
      <c r="D64" s="201" t="s">
        <v>108</v>
      </c>
      <c r="E64" s="57" t="s">
        <v>31</v>
      </c>
      <c r="F64" s="12"/>
      <c r="G64" s="25" t="s">
        <v>259</v>
      </c>
      <c r="H64" s="49" t="s">
        <v>101</v>
      </c>
    </row>
    <row r="65" spans="1:8" ht="37.5" customHeight="1">
      <c r="A65" s="284"/>
      <c r="B65" s="45" t="s">
        <v>198</v>
      </c>
      <c r="C65" s="165" t="s">
        <v>199</v>
      </c>
      <c r="D65" s="144" t="s">
        <v>69</v>
      </c>
      <c r="E65" s="57"/>
      <c r="F65" s="207" t="s">
        <v>260</v>
      </c>
      <c r="G65" s="116" t="s">
        <v>201</v>
      </c>
      <c r="H65" s="53"/>
    </row>
    <row r="66" spans="1:8" ht="75">
      <c r="A66" s="284"/>
      <c r="B66" s="45" t="s">
        <v>71</v>
      </c>
      <c r="C66" s="186" t="s">
        <v>254</v>
      </c>
      <c r="D66" s="144" t="s">
        <v>69</v>
      </c>
      <c r="E66" s="67" t="s">
        <v>15</v>
      </c>
      <c r="F66" s="207" t="s">
        <v>261</v>
      </c>
      <c r="G66" s="187" t="s">
        <v>110</v>
      </c>
      <c r="H66" s="53" t="s">
        <v>29</v>
      </c>
    </row>
    <row r="67" spans="1:8" ht="75">
      <c r="A67" s="284"/>
      <c r="B67" s="92" t="s">
        <v>71</v>
      </c>
      <c r="C67" s="186" t="s">
        <v>254</v>
      </c>
      <c r="D67" s="144" t="s">
        <v>69</v>
      </c>
      <c r="E67" s="83" t="s">
        <v>33</v>
      </c>
      <c r="F67" s="60" t="s">
        <v>262</v>
      </c>
      <c r="G67" s="61" t="s">
        <v>112</v>
      </c>
      <c r="H67" s="59" t="s">
        <v>16</v>
      </c>
    </row>
    <row r="68" spans="1:8" ht="30">
      <c r="A68" s="284"/>
      <c r="B68" s="86" t="s">
        <v>14</v>
      </c>
      <c r="C68" s="169" t="s">
        <v>53</v>
      </c>
      <c r="D68" s="144" t="s">
        <v>69</v>
      </c>
      <c r="E68" s="15"/>
      <c r="F68" s="93" t="s">
        <v>111</v>
      </c>
      <c r="G68" s="89" t="s">
        <v>263</v>
      </c>
      <c r="H68" s="100" t="s">
        <v>22</v>
      </c>
    </row>
    <row r="69" spans="1:8" ht="45">
      <c r="A69" s="279">
        <v>44184</v>
      </c>
      <c r="B69" s="45" t="s">
        <v>40</v>
      </c>
      <c r="C69" s="146" t="s">
        <v>70</v>
      </c>
      <c r="D69" s="69" t="s">
        <v>108</v>
      </c>
      <c r="E69" s="96" t="s">
        <v>88</v>
      </c>
      <c r="F69" s="12"/>
      <c r="G69" s="26" t="s">
        <v>264</v>
      </c>
      <c r="H69" s="57" t="s">
        <v>16</v>
      </c>
    </row>
    <row r="70" spans="1:8" ht="30">
      <c r="A70" s="279"/>
      <c r="B70" s="45" t="s">
        <v>40</v>
      </c>
      <c r="C70" s="146" t="s">
        <v>70</v>
      </c>
      <c r="D70" s="154" t="s">
        <v>265</v>
      </c>
      <c r="E70" s="57" t="s">
        <v>34</v>
      </c>
      <c r="F70" s="12" t="s">
        <v>266</v>
      </c>
      <c r="G70" s="25" t="s">
        <v>267</v>
      </c>
      <c r="H70" s="57" t="s">
        <v>16</v>
      </c>
    </row>
    <row r="71" spans="1:8" ht="45">
      <c r="A71" s="279"/>
      <c r="B71" s="45" t="s">
        <v>198</v>
      </c>
      <c r="C71" s="165" t="s">
        <v>199</v>
      </c>
      <c r="D71" s="144" t="s">
        <v>69</v>
      </c>
      <c r="E71" s="12"/>
      <c r="F71" s="207" t="s">
        <v>268</v>
      </c>
      <c r="G71" s="25" t="s">
        <v>269</v>
      </c>
      <c r="H71" s="49"/>
    </row>
    <row r="72" spans="1:8" ht="75">
      <c r="A72" s="279">
        <v>44186</v>
      </c>
      <c r="B72" s="45" t="s">
        <v>71</v>
      </c>
      <c r="C72" s="186" t="s">
        <v>254</v>
      </c>
      <c r="D72" s="144" t="s">
        <v>69</v>
      </c>
      <c r="E72" s="57" t="s">
        <v>98</v>
      </c>
      <c r="F72" s="207" t="s">
        <v>270</v>
      </c>
      <c r="G72" s="26" t="s">
        <v>90</v>
      </c>
      <c r="H72" s="53" t="s">
        <v>22</v>
      </c>
    </row>
    <row r="73" spans="1:8" ht="75">
      <c r="A73" s="280"/>
      <c r="B73" s="45" t="s">
        <v>71</v>
      </c>
      <c r="C73" s="186" t="s">
        <v>254</v>
      </c>
      <c r="D73" s="144" t="s">
        <v>69</v>
      </c>
      <c r="E73" s="207" t="s">
        <v>15</v>
      </c>
      <c r="F73" s="207" t="s">
        <v>256</v>
      </c>
      <c r="G73" s="26" t="s">
        <v>220</v>
      </c>
      <c r="H73" s="53" t="s">
        <v>21</v>
      </c>
    </row>
    <row r="74" spans="1:8">
      <c r="D74" s="4"/>
      <c r="H74" s="204"/>
    </row>
    <row r="75" spans="1:8">
      <c r="D75" s="4"/>
      <c r="H75" s="204"/>
    </row>
    <row r="76" spans="1:8">
      <c r="A76" s="41" t="s">
        <v>73</v>
      </c>
      <c r="B76" s="218" t="s">
        <v>277</v>
      </c>
      <c r="C76" s="219"/>
      <c r="D76" s="219"/>
      <c r="E76" s="220"/>
      <c r="H76" s="204"/>
    </row>
    <row r="77" spans="1:8" ht="47.25" customHeight="1">
      <c r="A77" s="35" t="s">
        <v>74</v>
      </c>
      <c r="B77" s="221" t="s">
        <v>75</v>
      </c>
      <c r="C77" s="221"/>
      <c r="D77" s="221"/>
      <c r="E77" s="221"/>
      <c r="H77" s="204"/>
    </row>
    <row r="78" spans="1:8" ht="39" customHeight="1">
      <c r="A78" s="40" t="s">
        <v>61</v>
      </c>
      <c r="B78" s="221" t="s">
        <v>271</v>
      </c>
      <c r="C78" s="221"/>
      <c r="D78" s="221"/>
      <c r="E78" s="221"/>
      <c r="H78" s="204"/>
    </row>
    <row r="79" spans="1:8" ht="48.75" customHeight="1">
      <c r="A79" s="133" t="s">
        <v>244</v>
      </c>
      <c r="B79" s="226" t="s">
        <v>272</v>
      </c>
      <c r="C79" s="226"/>
      <c r="D79" s="226"/>
      <c r="E79" s="226"/>
      <c r="H79" s="204"/>
    </row>
    <row r="80" spans="1:8" ht="53.25" customHeight="1">
      <c r="A80" s="74" t="s">
        <v>70</v>
      </c>
      <c r="B80" s="227" t="s">
        <v>114</v>
      </c>
      <c r="C80" s="227"/>
      <c r="D80" s="227"/>
      <c r="E80" s="227"/>
      <c r="H80" s="204"/>
    </row>
    <row r="81" spans="1:8" ht="42" customHeight="1">
      <c r="A81" s="75" t="s">
        <v>76</v>
      </c>
      <c r="B81" s="228" t="s">
        <v>77</v>
      </c>
      <c r="C81" s="229"/>
      <c r="D81" s="229"/>
      <c r="E81" s="230"/>
      <c r="H81" s="204"/>
    </row>
    <row r="82" spans="1:8" ht="42.75" customHeight="1">
      <c r="A82" s="76" t="s">
        <v>49</v>
      </c>
      <c r="B82" s="231" t="s">
        <v>78</v>
      </c>
      <c r="C82" s="231"/>
      <c r="D82" s="231"/>
      <c r="E82" s="231"/>
      <c r="H82" s="204"/>
    </row>
    <row r="83" spans="1:8" ht="30" customHeight="1">
      <c r="A83" s="71" t="s">
        <v>53</v>
      </c>
      <c r="B83" s="228" t="s">
        <v>79</v>
      </c>
      <c r="C83" s="229"/>
      <c r="D83" s="229"/>
      <c r="E83" s="230"/>
      <c r="H83" s="204"/>
    </row>
    <row r="84" spans="1:8" ht="50.25" customHeight="1">
      <c r="A84" s="72" t="s">
        <v>58</v>
      </c>
      <c r="B84" s="228" t="s">
        <v>80</v>
      </c>
      <c r="C84" s="229"/>
      <c r="D84" s="229"/>
      <c r="E84" s="230"/>
      <c r="H84" s="204"/>
    </row>
    <row r="85" spans="1:8" ht="56.25" customHeight="1">
      <c r="A85" s="46" t="s">
        <v>62</v>
      </c>
      <c r="B85" s="226" t="s">
        <v>81</v>
      </c>
      <c r="C85" s="226"/>
      <c r="D85" s="226"/>
      <c r="E85" s="226"/>
      <c r="H85" s="204"/>
    </row>
    <row r="86" spans="1:8" ht="57" customHeight="1">
      <c r="A86" s="73" t="s">
        <v>82</v>
      </c>
      <c r="B86" s="236" t="s">
        <v>83</v>
      </c>
      <c r="C86" s="236"/>
      <c r="D86" s="236"/>
      <c r="E86" s="236"/>
      <c r="H86" s="204"/>
    </row>
    <row r="87" spans="1:8" ht="30" customHeight="1">
      <c r="A87" s="125" t="s">
        <v>84</v>
      </c>
      <c r="B87" s="235" t="s">
        <v>85</v>
      </c>
      <c r="C87" s="235"/>
      <c r="D87" s="235"/>
      <c r="E87" s="235"/>
      <c r="H87" s="204"/>
    </row>
    <row r="88" spans="1:8" ht="66.75" customHeight="1">
      <c r="A88" s="126" t="s">
        <v>103</v>
      </c>
      <c r="B88" s="232" t="s">
        <v>117</v>
      </c>
      <c r="C88" s="233"/>
      <c r="D88" s="233"/>
      <c r="E88" s="234"/>
      <c r="H88" s="204"/>
    </row>
    <row r="89" spans="1:8" ht="44.25" customHeight="1">
      <c r="A89" s="111" t="s">
        <v>115</v>
      </c>
      <c r="B89" s="238" t="s">
        <v>273</v>
      </c>
      <c r="C89" s="238"/>
      <c r="D89" s="238"/>
      <c r="E89" s="238"/>
      <c r="H89" s="204"/>
    </row>
    <row r="90" spans="1:8" ht="30">
      <c r="A90" s="87" t="s">
        <v>91</v>
      </c>
      <c r="B90" s="237" t="s">
        <v>116</v>
      </c>
      <c r="C90" s="237"/>
      <c r="D90" s="237"/>
      <c r="E90" s="237"/>
      <c r="H90" s="204"/>
    </row>
    <row r="91" spans="1:8" ht="68.25" customHeight="1">
      <c r="A91" s="171" t="s">
        <v>118</v>
      </c>
      <c r="B91" s="222" t="s">
        <v>119</v>
      </c>
      <c r="C91" s="222"/>
      <c r="D91" s="222"/>
      <c r="E91" s="223"/>
      <c r="H91" s="204"/>
    </row>
    <row r="92" spans="1:8" ht="65.25" customHeight="1">
      <c r="A92" s="170" t="s">
        <v>274</v>
      </c>
      <c r="B92" s="215" t="s">
        <v>275</v>
      </c>
      <c r="C92" s="216"/>
      <c r="D92" s="216"/>
      <c r="E92" s="216"/>
      <c r="H92" s="204"/>
    </row>
    <row r="93" spans="1:8">
      <c r="H93" s="204"/>
    </row>
    <row r="94" spans="1:8">
      <c r="H94" s="204"/>
    </row>
    <row r="95" spans="1:8">
      <c r="H95" s="204"/>
    </row>
    <row r="96" spans="1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1:8">
      <c r="H129" s="204"/>
    </row>
    <row r="130" spans="1:8">
      <c r="H130" s="204"/>
    </row>
    <row r="131" spans="1:8">
      <c r="H131" s="204"/>
    </row>
    <row r="132" spans="1:8">
      <c r="H132" s="204"/>
    </row>
    <row r="133" spans="1:8">
      <c r="H133" s="204"/>
    </row>
    <row r="134" spans="1:8">
      <c r="H134" s="204"/>
    </row>
    <row r="135" spans="1:8">
      <c r="A135" s="4">
        <f>276*75000</f>
        <v>20700000</v>
      </c>
      <c r="B135" s="4" t="s">
        <v>86</v>
      </c>
      <c r="C135" s="4">
        <f>75+43</f>
        <v>118</v>
      </c>
      <c r="E135" s="9"/>
      <c r="H135" s="204"/>
    </row>
    <row r="136" spans="1:8">
      <c r="A136" s="4">
        <v>33000000</v>
      </c>
      <c r="E136" s="9"/>
      <c r="H136" s="204"/>
    </row>
    <row r="137" spans="1:8">
      <c r="A137" s="4">
        <f>276*43800</f>
        <v>12088800</v>
      </c>
      <c r="B137" s="4" t="s">
        <v>87</v>
      </c>
      <c r="E137" s="9"/>
      <c r="H137" s="204"/>
    </row>
    <row r="138" spans="1:8">
      <c r="H138" s="204"/>
    </row>
    <row r="139" spans="1:8">
      <c r="H139" s="204"/>
    </row>
    <row r="140" spans="1:8">
      <c r="H140" s="204"/>
    </row>
    <row r="141" spans="1:8">
      <c r="H141" s="204"/>
    </row>
    <row r="142" spans="1:8">
      <c r="H142" s="204"/>
    </row>
    <row r="143" spans="1:8">
      <c r="H143" s="204"/>
    </row>
    <row r="144" spans="1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</sheetData>
  <mergeCells count="73">
    <mergeCell ref="A69:A71"/>
    <mergeCell ref="A72:A73"/>
    <mergeCell ref="A44:A48"/>
    <mergeCell ref="A35:A36"/>
    <mergeCell ref="A49:A50"/>
    <mergeCell ref="A51:A53"/>
    <mergeCell ref="A29:A32"/>
    <mergeCell ref="D7:D8"/>
    <mergeCell ref="A40:A43"/>
    <mergeCell ref="A60:A62"/>
    <mergeCell ref="A63:A68"/>
    <mergeCell ref="A58:A59"/>
    <mergeCell ref="A1:H3"/>
    <mergeCell ref="A4:H5"/>
    <mergeCell ref="A7:A8"/>
    <mergeCell ref="B7:B8"/>
    <mergeCell ref="C7:C8"/>
    <mergeCell ref="E7:E8"/>
    <mergeCell ref="F7:F8"/>
    <mergeCell ref="G7:G8"/>
    <mergeCell ref="H7:H8"/>
    <mergeCell ref="A13:A16"/>
    <mergeCell ref="A21:A28"/>
    <mergeCell ref="A17:A20"/>
    <mergeCell ref="A9:A12"/>
    <mergeCell ref="I9:O9"/>
    <mergeCell ref="N10:P10"/>
    <mergeCell ref="N11:P11"/>
    <mergeCell ref="J12:N12"/>
    <mergeCell ref="J14:M14"/>
    <mergeCell ref="K15:P15"/>
    <mergeCell ref="J16:N16"/>
    <mergeCell ref="N17:P17"/>
    <mergeCell ref="J18:N18"/>
    <mergeCell ref="O20:P20"/>
    <mergeCell ref="N24:P24"/>
    <mergeCell ref="J25:M25"/>
    <mergeCell ref="N26:P26"/>
    <mergeCell ref="J27:M27"/>
    <mergeCell ref="O28:P28"/>
    <mergeCell ref="I7:L7"/>
    <mergeCell ref="M7:P7"/>
    <mergeCell ref="J21:N21"/>
    <mergeCell ref="N22:P22"/>
    <mergeCell ref="J23:L23"/>
    <mergeCell ref="K19:M19"/>
    <mergeCell ref="B88:E88"/>
    <mergeCell ref="B87:E87"/>
    <mergeCell ref="B86:E86"/>
    <mergeCell ref="B90:E90"/>
    <mergeCell ref="B89:E89"/>
    <mergeCell ref="B79:E79"/>
    <mergeCell ref="B80:E80"/>
    <mergeCell ref="B83:E83"/>
    <mergeCell ref="B84:E84"/>
    <mergeCell ref="B82:E82"/>
    <mergeCell ref="B81:E81"/>
    <mergeCell ref="A33:A34"/>
    <mergeCell ref="F51:F53"/>
    <mergeCell ref="G51:G53"/>
    <mergeCell ref="H51:H53"/>
    <mergeCell ref="B92:E92"/>
    <mergeCell ref="A54:A56"/>
    <mergeCell ref="B76:E76"/>
    <mergeCell ref="E51:E53"/>
    <mergeCell ref="B77:E77"/>
    <mergeCell ref="B91:E91"/>
    <mergeCell ref="A37:A39"/>
    <mergeCell ref="B51:B53"/>
    <mergeCell ref="C51:C53"/>
    <mergeCell ref="D51:D53"/>
    <mergeCell ref="B85:E85"/>
    <mergeCell ref="B78:E78"/>
  </mergeCells>
  <conditionalFormatting sqref="C31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{E547565E-E2AD-4F1B-B1F8-B163B6C7FE87}</x14:id>
        </ext>
      </extLst>
    </cfRule>
  </conditionalFormatting>
  <conditionalFormatting sqref="C50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{6897F184-DFE9-45B3-889E-5058F2B3143F}</x14:id>
        </ext>
      </extLst>
    </cfRule>
  </conditionalFormatting>
  <conditionalFormatting sqref="C65">
    <cfRule type="dataBar" priority="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{E526E96B-3F15-4D9F-A360-3B7B941064B6}</x14:id>
        </ext>
      </extLst>
    </cfRule>
  </conditionalFormatting>
  <conditionalFormatting sqref="C71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{78FCAE79-ACBD-4730-B979-F7A9548F380B}</x14:id>
        </ext>
      </extLst>
    </cfRule>
  </conditionalFormatting>
  <conditionalFormatting sqref="C34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{A8348A31-764A-470E-BFA8-EBA97250E148}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47565E-E2AD-4F1B-B1F8-B163B6C7FE87}">
            <x14:dataBar minLength="0" maxLength="100" border="1" negativeBarColorSameAsPositive="1" negativeBarBorderColorSameAsPositive="0" axisPosition="none">
              <x14:cfvo type="autoMin"/>
              <x14:cfvo type="autoMax"/>
              <x14:borderColor rgb="FFD6007B"/>
              <x14:negativeBorderColor rgb="FF638EC6"/>
            </x14:dataBar>
          </x14:cfRule>
          <xm:sqref>C31</xm:sqref>
        </x14:conditionalFormatting>
        <x14:conditionalFormatting xmlns:xm="http://schemas.microsoft.com/office/excel/2006/main">
          <x14:cfRule type="dataBar" id="{6897F184-DFE9-45B3-889E-5058F2B3143F}">
            <x14:dataBar minLength="0" maxLength="100" border="1" negativeBarColorSameAsPositive="1" negativeBarBorderColorSameAsPositive="0" axisPosition="none">
              <x14:cfvo type="autoMin"/>
              <x14:cfvo type="autoMax"/>
              <x14:borderColor rgb="FFD6007B"/>
              <x14:negativeBorderColor rgb="FF638EC6"/>
            </x14:dataBar>
          </x14:cfRule>
          <xm:sqref>C50</xm:sqref>
        </x14:conditionalFormatting>
        <x14:conditionalFormatting xmlns:xm="http://schemas.microsoft.com/office/excel/2006/main">
          <x14:cfRule type="dataBar" id="{E526E96B-3F15-4D9F-A360-3B7B941064B6}">
            <x14:dataBar minLength="0" maxLength="100" border="1" negativeBarColorSameAsPositive="1" negativeBarBorderColorSameAsPositive="0" axisPosition="none">
              <x14:cfvo type="autoMin"/>
              <x14:cfvo type="autoMax"/>
              <x14:borderColor rgb="FFD6007B"/>
              <x14:negativeBorderColor rgb="FF638EC6"/>
            </x14:dataBar>
          </x14:cfRule>
          <xm:sqref>C65</xm:sqref>
        </x14:conditionalFormatting>
        <x14:conditionalFormatting xmlns:xm="http://schemas.microsoft.com/office/excel/2006/main">
          <x14:cfRule type="dataBar" id="{78FCAE79-ACBD-4730-B979-F7A9548F380B}">
            <x14:dataBar minLength="0" maxLength="100" border="1" negativeBarColorSameAsPositive="1" negativeBarBorderColorSameAsPositive="0" axisPosition="none">
              <x14:cfvo type="autoMin"/>
              <x14:cfvo type="autoMax"/>
              <x14:borderColor rgb="FFD6007B"/>
              <x14:negativeBorderColor rgb="FF638EC6"/>
            </x14:dataBar>
          </x14:cfRule>
          <xm:sqref>C71</xm:sqref>
        </x14:conditionalFormatting>
        <x14:conditionalFormatting xmlns:xm="http://schemas.microsoft.com/office/excel/2006/main">
          <x14:cfRule type="dataBar" id="{A8348A31-764A-470E-BFA8-EBA97250E148}">
            <x14:dataBar minLength="0" maxLength="100" border="1" negativeBarColorSameAsPositive="1" negativeBarBorderColorSameAsPositive="0" axisPosition="none">
              <x14:cfvo type="autoMin"/>
              <x14:cfvo type="autoMax"/>
              <x14:borderColor rgb="FFD6007B"/>
              <x14:negativeBorderColor rgb="FF638EC6"/>
            </x14:dataBar>
          </x14:cfRule>
          <xm:sqref>C34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Miranda Zabaleta</dc:creator>
  <cp:keywords/>
  <dc:description/>
  <cp:lastModifiedBy>Alejandro Miranda Zabaleta</cp:lastModifiedBy>
  <cp:revision/>
  <cp:lastPrinted>2020-12-07T15:21:05Z</cp:lastPrinted>
  <dcterms:created xsi:type="dcterms:W3CDTF">2020-09-29T23:28:36Z</dcterms:created>
  <dcterms:modified xsi:type="dcterms:W3CDTF">2020-12-07T15:21:26Z</dcterms:modified>
  <cp:category/>
  <cp:contentStatus/>
</cp:coreProperties>
</file>