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lcaldia/Desktop/"/>
    </mc:Choice>
  </mc:AlternateContent>
  <xr:revisionPtr revIDLastSave="0" documentId="8_{78653459-83B6-C84F-91F6-A487BE8BBFA8}" xr6:coauthVersionLast="36" xr6:coauthVersionMax="36" xr10:uidLastSave="{00000000-0000-0000-0000-000000000000}"/>
  <bookViews>
    <workbookView xWindow="0" yWindow="500" windowWidth="37320" windowHeight="23620" activeTab="1" xr2:uid="{00000000-000D-0000-FFFF-FFFF00000000}"/>
  </bookViews>
  <sheets>
    <sheet name="NIVEL CENTRAL" sheetId="1" r:id="rId1"/>
    <sheet name="NIVEL DE CUMPLIMIENTO" sheetId="2" r:id="rId2"/>
  </sheets>
  <definedNames>
    <definedName name="_xlnm._FilterDatabase" localSheetId="0" hidden="1">'NIVEL CENTRAL'!$A$1:$N$175</definedName>
    <definedName name="_FilterDatabase_0" localSheetId="0">'NIVEL CENTRAL'!$A$6:$H$174</definedName>
    <definedName name="_FilterDatabase_0_0" localSheetId="0">'NIVEL CENTRAL'!$A$6:$H$174</definedName>
    <definedName name="_FilterDatabase_0_0_0" localSheetId="0">'NIVEL CENTRAL'!$A$6:$H$174</definedName>
    <definedName name="_xlnm.Print_Area" localSheetId="0">'NIVEL CENTRAL'!$A$5:$H$174</definedName>
    <definedName name="Print_Area_0" localSheetId="0">'NIVEL CENTRAL'!$A$5:$H$174</definedName>
    <definedName name="Print_Area_0_0" localSheetId="0">'NIVEL CENTRAL'!$A$5:$H$174</definedName>
    <definedName name="Print_Area_0_0_0" localSheetId="0">'NIVEL CENTRAL'!$A$5:$H$174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CENTRAL'!$A$6:$H$174</definedName>
    <definedName name="Z_1EAEE9B9_E6FE_4188_9E38_7E6D9DDC7F9D_.wvu.FilterData" localSheetId="0">'NIVEL CENTRAL'!$A$6:$H$174</definedName>
    <definedName name="Z_28FA599E_4F80_47B3_A19A_2948FB11B983_.wvu.FilterData" localSheetId="0">'NIVEL CENTRAL'!$A$6:$H$174</definedName>
    <definedName name="Z_390D922C_AF95_4CC3_BEE3_A70589C89D96_.wvu.FilterData" localSheetId="0">'NIVEL CENTRAL'!$A$6:$H$174</definedName>
    <definedName name="Z_6C3DF6E3_8733_497E_82C7_4D8B474FBE11_.wvu.FilterData" localSheetId="0">'NIVEL CENTRAL'!$A$6:$H$174</definedName>
    <definedName name="Z_6C3DF6E3_8733_497E_82C7_4D8B474FBE11_.wvu.PrintArea" localSheetId="0">'NIVEL CENTRAL'!$A:$H</definedName>
    <definedName name="Z_70B9DA2C_3A67_4532_B865_46B164706639_.wvu.FilterData" localSheetId="0">'NIVEL CENTRAL'!$A$6:$H$174</definedName>
    <definedName name="Z_70B9DA2C_3A67_4532_B865_46B164706639_.wvu.PrintArea" localSheetId="0">'NIVEL CENTRAL'!$A:$H</definedName>
    <definedName name="Z_87B5649D_2E35_4724_A804_B6030808A779_.wvu.FilterData" localSheetId="0">'NIVEL CENTRAL'!$A$6:$H$174</definedName>
    <definedName name="Z_BF874B2C_4DFD_4433_81A9_B6E7EAB81C49_.wvu.FilterData" localSheetId="0">'NIVEL CENTRAL'!$A$6:$H$174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80" i="1" l="1"/>
  <c r="M170" i="1" l="1"/>
  <c r="M121" i="1"/>
  <c r="M120" i="1"/>
  <c r="M119" i="1"/>
  <c r="M118" i="1"/>
  <c r="M117" i="1"/>
  <c r="M116" i="1"/>
  <c r="M115"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79" i="1"/>
  <c r="M77" i="1"/>
  <c r="M76" i="1"/>
  <c r="M75" i="1"/>
  <c r="M74" i="1"/>
  <c r="M73" i="1"/>
  <c r="M72" i="1"/>
  <c r="M71" i="1"/>
  <c r="M69" i="1"/>
  <c r="M53" i="1"/>
  <c r="M52" i="1"/>
  <c r="M51" i="1"/>
  <c r="M50" i="1"/>
  <c r="M49" i="1"/>
  <c r="M48" i="1"/>
  <c r="M47" i="1"/>
  <c r="M46" i="1"/>
  <c r="M45" i="1"/>
  <c r="M44" i="1"/>
  <c r="M42" i="1"/>
  <c r="M41" i="1"/>
  <c r="M40" i="1"/>
  <c r="M39" i="1"/>
  <c r="M38" i="1"/>
  <c r="M37" i="1"/>
  <c r="M36" i="1"/>
  <c r="M35" i="1"/>
  <c r="M34" i="1"/>
  <c r="M33" i="1"/>
  <c r="M32" i="1"/>
  <c r="M31" i="1"/>
  <c r="M30" i="1"/>
  <c r="M29" i="1"/>
  <c r="M28" i="1"/>
  <c r="M27" i="1"/>
  <c r="M26" i="1"/>
  <c r="M25" i="1"/>
  <c r="M23" i="1"/>
  <c r="M22" i="1"/>
  <c r="M21" i="1"/>
  <c r="M20" i="1"/>
  <c r="M19" i="1"/>
  <c r="M18" i="1"/>
  <c r="M17" i="1"/>
  <c r="M16" i="1"/>
  <c r="M15" i="1"/>
  <c r="M14" i="1"/>
  <c r="M13" i="1"/>
  <c r="M12" i="1"/>
  <c r="M11" i="1"/>
  <c r="M10" i="1"/>
  <c r="M9" i="1"/>
  <c r="M8" i="1"/>
  <c r="M173" i="1" l="1"/>
  <c r="M122" i="1"/>
  <c r="M114" i="1"/>
  <c r="M175" i="1"/>
  <c r="M174" i="1"/>
  <c r="M172" i="1"/>
  <c r="M171" i="1"/>
  <c r="M169" i="1"/>
  <c r="M167" i="1"/>
  <c r="M165" i="1"/>
  <c r="M164" i="1"/>
  <c r="M163" i="1"/>
  <c r="M154" i="1"/>
  <c r="M139" i="1"/>
  <c r="M130" i="1"/>
  <c r="M123" i="1"/>
  <c r="M43" i="1"/>
  <c r="M24" i="1"/>
  <c r="M178" i="1" l="1"/>
  <c r="B3" i="2" s="1"/>
  <c r="M179" i="1"/>
  <c r="B4" i="2" s="1"/>
  <c r="M180" i="1" l="1"/>
  <c r="B5" i="2" l="1"/>
  <c r="B8" i="2" s="1"/>
</calcChain>
</file>

<file path=xl/sharedStrings.xml><?xml version="1.0" encoding="utf-8"?>
<sst xmlns="http://schemas.openxmlformats.org/spreadsheetml/2006/main" count="901" uniqueCount="494">
  <si>
    <t>Registro de Publicaciones</t>
  </si>
  <si>
    <t>ALCALDIA LOCAL DE BOSA</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</si>
  <si>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</si>
  <si>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</si>
  <si>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</si>
  <si>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</si>
  <si>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</si>
  <si>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</si>
  <si>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</si>
  <si>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</si>
  <si>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</si>
  <si>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</si>
  <si>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</si>
  <si>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</si>
  <si>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</si>
  <si>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Sección particular en la pagina de inicio del sitio web
Sección particular en la página de inicio del sitio web del sujeto obligado, denominada literalmente “Transparencia y acceso a información pública”</t>
  </si>
  <si>
    <t>Dec. 103, Art. 4</t>
  </si>
  <si>
    <t>http://www.bosa.gov.co/transparencia</t>
  </si>
  <si>
    <t>PRENSA ALCALDIA LOCAL</t>
  </si>
  <si>
    <t>SERVICIO AL CIUDADANO</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</si>
  <si>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</si>
  <si>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</si>
  <si>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</si>
  <si>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</si>
  <si>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</si>
  <si>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</si>
  <si>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</si>
  <si>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</si>
  <si>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</si>
  <si>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</si>
  <si>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</si>
  <si>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</si>
  <si>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</si>
  <si>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</si>
  <si>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</si>
  <si>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</si>
  <si>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http://www.bosa.gov.co/content/alcaldia-local-bosa</t>
  </si>
  <si>
    <t>e</t>
  </si>
  <si>
    <t>Link al formulario electrónico de solicitudes, peticiones, quejas, reclamos y denuncias.</t>
  </si>
  <si>
    <t>http://www.bosa.gov.co/govi-sdqs/crear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</si>
  <si>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</si>
  <si>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</si>
  <si>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</si>
  <si>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</si>
  <si>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</si>
  <si>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</si>
  <si>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</si>
  <si>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</si>
  <si>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</si>
  <si>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</si>
  <si>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</si>
  <si>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</si>
  <si>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</si>
  <si>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</si>
  <si>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</si>
  <si>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</si>
  <si>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</si>
  <si>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</si>
  <si>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</si>
  <si>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</si>
  <si>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</si>
  <si>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</si>
  <si>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</si>
  <si>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</si>
  <si>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</si>
  <si>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</si>
  <si>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</si>
  <si>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</si>
  <si>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</si>
  <si>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</si>
  <si>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</si>
  <si>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</si>
  <si>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</si>
  <si>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</si>
  <si>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</si>
  <si>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http://www.bosa.gov.co/transparencia/informacion-interes/publicaciones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</si>
  <si>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</si>
  <si>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</si>
  <si>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</si>
  <si>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http://www.gobiernobogota.gov.co/transparencia/informacion-interes/faqs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</si>
  <si>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</si>
  <si>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</si>
  <si>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</si>
  <si>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</si>
  <si>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</si>
  <si>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http://www.bosa.gov.co/transparencia/informacion-interes/glosario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</si>
  <si>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</si>
  <si>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</si>
  <si>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</si>
  <si>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http://www.bosa.gov.co/todas-las-noticias</t>
  </si>
  <si>
    <t xml:space="preserve">PRENSA ALCALDIA LOCAL
</t>
  </si>
  <si>
    <t>Calendario de actividades</t>
  </si>
  <si>
    <t>Calendario de eventos y fechas clave relacionadas con los procesos misionales de la entidad.</t>
  </si>
  <si>
    <t>Art. 8, Ley 1712 de 2014</t>
  </si>
  <si>
    <t>http://www.bosa.gov.co/calendario/month</t>
  </si>
  <si>
    <t>Información para niños y jóvenes</t>
  </si>
  <si>
    <t>El sujeto obligado diseña y publica información dirigida para los niños y jóvenes sobre la entidad, sus servicios o sus actividades, de manera didáctica.</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</si>
  <si>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</si>
  <si>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</si>
  <si>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</si>
  <si>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</si>
  <si>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http://www.bosa.gov.co/transparencia/informacion-interes/informacion-adicional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</si>
  <si>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</si>
  <si>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</si>
  <si>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</si>
  <si>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</si>
  <si>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http://www.bosa.gov.co/transparencia/organizacion/quienes-somos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</si>
  <si>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</si>
  <si>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</si>
  <si>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</si>
  <si>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</si>
  <si>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http://www.bosa.gov.co/transparencia/organizacion/funciones-y-deberes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</si>
  <si>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</si>
  <si>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</si>
  <si>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</si>
  <si>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</si>
  <si>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</si>
  <si>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</si>
  <si>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</si>
  <si>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</si>
  <si>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http://www.bosa.gov.co/content/estructura-organizacional-secretaria-distrital-gobierno</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</si>
  <si>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</si>
  <si>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</si>
  <si>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</si>
  <si>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</si>
  <si>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</si>
  <si>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</si>
  <si>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http://www.bosa.gov.co/transparencia/organizacion/directorio-informacion-servidores-publicos-empleados-y-contratistas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</si>
  <si>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</si>
  <si>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</si>
  <si>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</si>
  <si>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</si>
  <si>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</si>
  <si>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SI</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</si>
  <si>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</si>
  <si>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</si>
  <si>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</si>
  <si>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</si>
  <si>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</si>
  <si>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</si>
  <si>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</si>
  <si>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</si>
  <si>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</si>
  <si>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</si>
  <si>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</si>
  <si>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</si>
  <si>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</si>
  <si>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</si>
  <si>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http://www.bosa.gov.co/transparencia/organizacion/directorio-entidades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</si>
  <si>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</si>
  <si>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</si>
  <si>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</si>
  <si>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</si>
  <si>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http://www.bosa.gov.co/transparencia/organizacion/directorio-agremiaciones-asociaciones-y-otros-grupos-interes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</si>
  <si>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</si>
  <si>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</si>
  <si>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</si>
  <si>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</si>
  <si>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</si>
  <si>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</si>
  <si>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</si>
  <si>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</si>
  <si>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</si>
  <si>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</si>
  <si>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</si>
  <si>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</si>
  <si>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</si>
  <si>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</si>
  <si>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</si>
  <si>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</si>
  <si>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</si>
  <si>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</si>
  <si>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</si>
  <si>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</si>
  <si>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</si>
  <si>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</si>
  <si>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</si>
  <si>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</si>
  <si>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</si>
  <si>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</si>
  <si>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</si>
  <si>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AREA JURIDICA DE LA LOCALIDAD</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</si>
  <si>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</si>
  <si>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</si>
  <si>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</si>
  <si>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</si>
  <si>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</si>
  <si>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</si>
  <si>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</si>
  <si>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</si>
  <si>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</si>
  <si>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</si>
  <si>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</si>
  <si>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http://www.bosa.gov.co/transparencia/presupuesto/general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</si>
  <si>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</si>
  <si>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</si>
  <si>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</si>
  <si>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</si>
  <si>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http://www.bosa.gov.co/transparencia/presupuesto/ejecucion-presupuestal</t>
  </si>
  <si>
    <t>Estados financieros</t>
  </si>
  <si>
    <t>Estados financieros para los sujetos obligados que aplique.</t>
  </si>
  <si>
    <t>http://www.bosa.gov.co/transparencia/presupuesto/estados-financieros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</si>
  <si>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</si>
  <si>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</si>
  <si>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</si>
  <si>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</si>
  <si>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</si>
  <si>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http://www.bosa.gov.co/transparencia/planeacion/planes</t>
  </si>
  <si>
    <t>PLANEACION ALCALDIA LOCAL Y PLANEACIÓN NIVEL CENTRAL</t>
  </si>
  <si>
    <t>Manuales.</t>
  </si>
  <si>
    <t>Planes estratégicos, sectoriales e institucionales.</t>
  </si>
  <si>
    <t>Plan de Rendición de cuentas.</t>
  </si>
  <si>
    <t>Plan de Servicio al ciudadano.</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</si>
  <si>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</si>
  <si>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</si>
  <si>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</si>
  <si>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</si>
  <si>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</si>
  <si>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</si>
  <si>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</si>
  <si>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http://www.bosa.gov.co/transparencia/planeacion/plan-gasto-publico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</si>
  <si>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</si>
  <si>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</si>
  <si>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</si>
  <si>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</si>
  <si>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</si>
  <si>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</si>
  <si>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</si>
  <si>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</si>
  <si>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</si>
  <si>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</si>
  <si>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</si>
  <si>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http://www.bosa.gov.co/transparencia/planeacion/programas-proyectos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</si>
  <si>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</si>
  <si>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</si>
  <si>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</si>
  <si>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</si>
  <si>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http://www.bosa.gov.co/transparencia/planeacion/metas-objetivos-indicadores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</si>
  <si>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</si>
  <si>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</si>
  <si>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</si>
  <si>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</si>
  <si>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</si>
  <si>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</si>
  <si>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</si>
  <si>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</si>
  <si>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</si>
  <si>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</si>
  <si>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</si>
  <si>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</si>
  <si>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</si>
  <si>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</si>
  <si>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</si>
  <si>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</si>
  <si>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</si>
  <si>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</si>
  <si>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</si>
  <si>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</si>
  <si>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</si>
  <si>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</si>
  <si>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</si>
  <si>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</si>
  <si>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</si>
  <si>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</si>
  <si>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</si>
  <si>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</si>
  <si>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</si>
  <si>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</si>
  <si>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</si>
  <si>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</si>
  <si>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</si>
  <si>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</si>
  <si>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</si>
  <si>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 xml:space="preserve"> http://www.gobiernobogota.gov.co/transparencia/control/reportes-control-interno-sgd </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</si>
  <si>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</si>
  <si>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</si>
  <si>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</si>
  <si>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</si>
  <si>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</si>
  <si>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</si>
  <si>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</si>
  <si>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</si>
  <si>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</si>
  <si>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</si>
  <si>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http://www.bosa.gov.co/transparencia/control/informacion-poblacion-vulnerable</t>
  </si>
  <si>
    <t>ÁREA PRENSA ALCALDÍA LOCAL</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</si>
  <si>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</si>
  <si>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</si>
  <si>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</si>
  <si>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</si>
  <si>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</si>
  <si>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</si>
  <si>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</si>
  <si>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</si>
  <si>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</si>
  <si>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</si>
  <si>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</si>
  <si>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</si>
  <si>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</si>
  <si>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</si>
  <si>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</si>
  <si>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http://www.bosa.gov.co/transparencia/contratacion/informacion_contractual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</si>
  <si>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</si>
  <si>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</si>
  <si>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</si>
  <si>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</si>
  <si>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http://www.bosa.gov.co/transparencia/contratacion/ejecucion_contratos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</si>
  <si>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</si>
  <si>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</si>
  <si>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</si>
  <si>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</si>
  <si>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</si>
  <si>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</si>
  <si>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</si>
  <si>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</si>
  <si>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http://www.bosa.gov.co/transparencia/contratacion/plan-anual-adquisiciones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</si>
  <si>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</si>
  <si>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</si>
  <si>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</si>
  <si>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http://www.bosa.gov.co/transparencia/contratacion/plan-anual-adquisiciones/plan-anual-adquisiciones-secop-ii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</si>
  <si>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</si>
  <si>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</si>
  <si>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</si>
  <si>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</si>
  <si>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</si>
  <si>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 xml:space="preserve">http://www.bosa.gov.co/transparencia/tramites-servicios   </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</si>
  <si>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</si>
  <si>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</si>
  <si>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</si>
  <si>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</si>
  <si>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</si>
  <si>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</si>
  <si>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</si>
  <si>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</si>
  <si>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</si>
  <si>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</si>
  <si>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</si>
  <si>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</si>
  <si>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</si>
  <si>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</si>
  <si>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</si>
  <si>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</si>
  <si>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</si>
  <si>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</si>
  <si>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</si>
  <si>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</si>
  <si>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</si>
  <si>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</si>
  <si>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</si>
  <si>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</si>
  <si>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</si>
  <si>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</si>
  <si>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</si>
  <si>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</si>
  <si>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</si>
  <si>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</si>
  <si>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</si>
  <si>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</si>
  <si>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</si>
  <si>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</si>
  <si>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</si>
  <si>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</si>
  <si>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http://www.bosa.gov.co/transparencia/instrumentos-gestion-informacion-publica/relacionados-la-informacion/104-esquema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</si>
  <si>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</si>
  <si>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</si>
  <si>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</si>
  <si>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</si>
  <si>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</si>
  <si>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</si>
  <si>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</si>
  <si>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</si>
  <si>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</si>
  <si>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</si>
  <si>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</si>
  <si>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</si>
  <si>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</si>
  <si>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</si>
  <si>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</si>
  <si>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</si>
  <si>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</si>
  <si>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http://www.bosa.gov.co/transparencia/instrumentos-gestion-informacion-publica/relacionados-informacion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</si>
  <si>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</si>
  <si>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</si>
  <si>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</si>
  <si>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</si>
  <si>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</si>
  <si>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http://www.bosa.gov.co/transparencia/instrumentos-gestion-informacion-publica/relacionados-la-informacion/108-costos</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</si>
  <si>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</si>
  <si>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</si>
  <si>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</si>
  <si>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</si>
  <si>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</si>
  <si>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</si>
  <si>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http://www.bosa.gov.co/transparencia/instrumentos-gestion-informacion-publica/Informe-pqr-denuncias-solicitudes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</si>
  <si>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</si>
  <si>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</si>
  <si>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</si>
  <si>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</si>
  <si>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</si>
  <si>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Si</t>
  </si>
  <si>
    <t>Número de solicitudes recibidas.</t>
  </si>
  <si>
    <t>Número de solicitudes que fueron trasladadas a otra institución.</t>
  </si>
  <si>
    <t>http://bosa.gov.co/tabla_archivos/informe-peticiones-quejas-reclamos-y-denuncias-2020</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</si>
  <si>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</si>
  <si>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</si>
  <si>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</si>
  <si>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</si>
  <si>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</si>
  <si>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</si>
  <si>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</si>
  <si>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</si>
  <si>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</si>
  <si>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http://www.gobiernobogota.gov.co/content/datos-abiertos</t>
  </si>
  <si>
    <t>http://www.gobiernobogota.gov.co/contenidos/oficina-asesora-comunicaciones/gobierno-ninos</t>
  </si>
  <si>
    <t>Distribución presupuestal de proyectos de inversión junto a los indicadores de gestión.</t>
  </si>
  <si>
    <t>Presupuesto desagregado con modificaciones</t>
  </si>
  <si>
    <t>http://www.bosa.gov.co/transparencia/atencion-ciudadano/sedes</t>
  </si>
  <si>
    <r>
      <t xml:space="preserve">
</t>
    </r>
    <r>
      <rPr>
        <sz val="11"/>
        <rFont val="Calibri"/>
        <family val="2"/>
        <scheme val="minor"/>
      </rPr>
      <t>PORTAL DE DATOS GOV.CO</t>
    </r>
    <r>
      <rPr>
        <sz val="11"/>
        <color rgb="FF000000"/>
        <rFont val="Calibri"/>
        <family val="2"/>
        <scheme val="minor"/>
      </rPr>
      <t xml:space="preserve">
https://www.datos.gov.co/browse?q=Secretar%C3%ADa%20Distrital%20de%20Gobierno%20&amp;sortBy=relevance
DATOS ABIERTOS BOGOTA
https://datosabiertos.bogota.gov.co/organization/secretaria-distrital-de-gobierno</t>
    </r>
  </si>
  <si>
    <t>http://www.bosa.gov.co/transparencia/informacion-interes/convocatorias</t>
  </si>
  <si>
    <t>http://www.bosa.gov.co/mi-localidad/instancias-de-participacion</t>
  </si>
  <si>
    <t>http://www.gobiernobogota.gov.co/transparencia/control/defensa-judicial</t>
  </si>
  <si>
    <t>Numeral</t>
  </si>
  <si>
    <t>Detalle del numeral</t>
  </si>
  <si>
    <t>1.1</t>
  </si>
  <si>
    <t>1.2</t>
  </si>
  <si>
    <t>1.3</t>
  </si>
  <si>
    <t>1.4</t>
  </si>
  <si>
    <t>2.1</t>
  </si>
  <si>
    <t>2.2</t>
  </si>
  <si>
    <t>2.3</t>
  </si>
  <si>
    <t>2.4</t>
  </si>
  <si>
    <t>2.5</t>
  </si>
  <si>
    <t>2.6</t>
  </si>
  <si>
    <t>2.7</t>
  </si>
  <si>
    <t>2.8</t>
  </si>
  <si>
    <t>2.9</t>
  </si>
  <si>
    <t>3.1</t>
  </si>
  <si>
    <t>3.2</t>
  </si>
  <si>
    <t>3.3</t>
  </si>
  <si>
    <t>3.4</t>
  </si>
  <si>
    <t>3.5</t>
  </si>
  <si>
    <t>3.6</t>
  </si>
  <si>
    <t>3.7</t>
  </si>
  <si>
    <t>3.8</t>
  </si>
  <si>
    <t>4.1</t>
  </si>
  <si>
    <t>4.2</t>
  </si>
  <si>
    <t>4.3</t>
  </si>
  <si>
    <t>5.1</t>
  </si>
  <si>
    <t>5.2</t>
  </si>
  <si>
    <t>5.3</t>
  </si>
  <si>
    <t>6.1</t>
  </si>
  <si>
    <t>6.2</t>
  </si>
  <si>
    <t>6.3</t>
  </si>
  <si>
    <t>6.4</t>
  </si>
  <si>
    <t>6.5</t>
  </si>
  <si>
    <t>6.6</t>
  </si>
  <si>
    <t>7.1</t>
  </si>
  <si>
    <t>7.2</t>
  </si>
  <si>
    <t>7.3</t>
  </si>
  <si>
    <t>7.4</t>
  </si>
  <si>
    <t>7.5</t>
  </si>
  <si>
    <t>7.6</t>
  </si>
  <si>
    <t>8.1</t>
  </si>
  <si>
    <t>8.2</t>
  </si>
  <si>
    <t>8.3</t>
  </si>
  <si>
    <t>8.4</t>
  </si>
  <si>
    <t>9.1</t>
  </si>
  <si>
    <t>10.2</t>
  </si>
  <si>
    <t>10.3</t>
  </si>
  <si>
    <t>10.4</t>
  </si>
  <si>
    <t>10.5</t>
  </si>
  <si>
    <t>10.6</t>
  </si>
  <si>
    <t>10.7</t>
  </si>
  <si>
    <t>10.8</t>
  </si>
  <si>
    <t>10.9</t>
  </si>
  <si>
    <t>10.10</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</si>
  <si>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</si>
  <si>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</si>
  <si>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</si>
  <si>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Art. 42, Dec. 103, Núm.. 4</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</si>
  <si>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</si>
  <si>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</si>
  <si>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Plan Anti trámites.</t>
  </si>
  <si>
    <t>En formato Excel y disponible en datos abiertos.</t>
  </si>
  <si>
    <t>Formato (hoja de cálculo, imagen, audio, video, documento de texto, etc.).</t>
  </si>
  <si>
    <t>Este acto administrativo debe ser suscrito por funcionario o empleado de nivel directivo.</t>
  </si>
  <si>
    <t>http://www.bosa.gov.co/transparencia/atencion-ciudadano/sede-principal</t>
  </si>
  <si>
    <t>http://www.bosa.gov.co/mi-localidad/conociendo-mi-localidad/alcalde-local</t>
  </si>
  <si>
    <t>http://www.gobiernobogota.gov.co/sgdapp/?q=normas&amp;field_normo_clasificacion_value=All&amp;field_normo_dependencia_value=20&amp;field_normo_descripcion_value=&amp;field_normo_fecha_value=&amp;title=
https://www.alcaldiabogota.gov.co/sisjur/index.jsp</t>
  </si>
  <si>
    <t>http://www.gobiernobogota.gov.co/transparencia/planeacion/participacion-ciudadana</t>
  </si>
  <si>
    <t xml:space="preserve">http://www.gobiernobogota.gov.co/transparencia/planeacion/informes-empalme
</t>
  </si>
  <si>
    <t>http://www.gobiernobogota.gov.co/content/mecanismos-presentar-quejas-y-reclamos</t>
  </si>
  <si>
    <t>http://www.gobiernobogota.gov.co/transparencia/atencion-ciudadano/notificaciones-judiciales
notifica.judicial@gobiernobogota.gov.co</t>
  </si>
  <si>
    <t>Periodo de Actualización: SEGUNDO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</si>
</sst>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2"/>
      <color rgb="FF000000"/>
      <name val="Calibri"/>
      <family val="2"/>
      <charset val="1"/>
    </font>
    <font>
      <sz val="11"/>
      <color rgb="FF000000"/>
      <name val="Calibri"/>
      <family val="2"/>
      <scheme val="minor"/>
    </font>
    <font>
      <sz val="11"/>
      <name val="Calibri"/>
      <family val="2"/>
      <scheme val="minor"/>
    </font>
    <font>
      <u/>
      <sz val="11"/>
      <color theme="10"/>
      <name val="Calibri"/>
      <family val="2"/>
      <scheme val="minor"/>
    </font>
    <font>
      <b/>
      <sz val="11"/>
      <color rgb="FFC00000"/>
      <name val="Calibri"/>
      <family val="2"/>
      <scheme val="minor"/>
    </font>
    <font>
      <sz val="11"/>
      <name val="Calibri"/>
      <family val="2"/>
    </font>
  </fonts>
  <fills count="13">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E2EFDA"/>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7" tint="0.79998168889431442"/>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05">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0" fontId="0" fillId="0" borderId="0" xfId="0" applyFill="1" applyAlignment="1">
      <alignment vertical="center"/>
    </xf>
    <xf numFmtId="0" fontId="0" fillId="0" borderId="0" xfId="0" applyFont="1" applyFill="1" applyAlignment="1">
      <alignment horizontal="left" vertical="center" wrapText="1"/>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0" fillId="0" borderId="0" xfId="0" applyFill="1" applyBorder="1" applyAlignment="1">
      <alignment horizontal="center" vertical="center"/>
    </xf>
    <xf numFmtId="0" fontId="0" fillId="0" borderId="8" xfId="0" applyFill="1" applyBorder="1" applyAlignment="1">
      <alignment vertical="center" wrapText="1"/>
    </xf>
    <xf numFmtId="0" fontId="0" fillId="0" borderId="5" xfId="0" applyFill="1" applyBorder="1" applyAlignment="1">
      <alignment vertical="center" wrapText="1"/>
    </xf>
    <xf numFmtId="0" fontId="9" fillId="4" borderId="3" xfId="0" applyFont="1" applyFill="1" applyBorder="1" applyAlignment="1">
      <alignment horizontal="center" vertical="center" wrapText="1"/>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2" fillId="4" borderId="10" xfId="0" applyFont="1" applyFill="1" applyBorder="1" applyAlignment="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5" borderId="8" xfId="0" applyFill="1" applyBorder="1" applyAlignment="1"/>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ill="1" applyBorder="1" applyAlignment="1">
      <alignment vertical="center" wrapText="1"/>
    </xf>
    <xf numFmtId="0" fontId="7" fillId="0" borderId="13" xfId="0" applyFont="1" applyBorder="1"/>
    <xf numFmtId="0" fontId="7" fillId="0" borderId="12" xfId="0" applyFont="1" applyBorder="1"/>
    <xf numFmtId="0" fontId="7" fillId="0" borderId="11" xfId="0" applyFont="1" applyBorder="1"/>
    <xf numFmtId="0" fontId="7" fillId="0" borderId="4" xfId="0" applyFont="1" applyBorder="1"/>
    <xf numFmtId="0" fontId="7" fillId="0" borderId="15" xfId="0" applyFont="1" applyBorder="1"/>
    <xf numFmtId="0" fontId="7" fillId="0" borderId="7" xfId="0" applyFont="1" applyBorder="1"/>
    <xf numFmtId="0" fontId="10" fillId="0" borderId="0" xfId="0" applyFont="1"/>
    <xf numFmtId="9" fontId="10" fillId="0" borderId="0" xfId="0" applyNumberFormat="1" applyFont="1"/>
    <xf numFmtId="0" fontId="0" fillId="2" borderId="5" xfId="0" applyFill="1" applyBorder="1" applyAlignment="1"/>
    <xf numFmtId="0" fontId="0" fillId="2" borderId="3" xfId="0" applyFill="1" applyBorder="1" applyAlignment="1"/>
    <xf numFmtId="0" fontId="2" fillId="4" borderId="5" xfId="0" applyFont="1" applyFill="1" applyBorder="1" applyAlignment="1">
      <alignment horizontal="left" vertical="center" wrapText="1"/>
    </xf>
    <xf numFmtId="0" fontId="4" fillId="0" borderId="3" xfId="1" applyFont="1" applyFill="1" applyBorder="1" applyAlignment="1" applyProtection="1">
      <alignment vertical="center" wrapText="1"/>
    </xf>
    <xf numFmtId="0" fontId="0" fillId="0" borderId="3" xfId="0" applyFill="1" applyBorder="1" applyAlignment="1"/>
    <xf numFmtId="0" fontId="0" fillId="0" borderId="0" xfId="0" applyFont="1" applyFill="1" applyAlignment="1">
      <alignment horizontal="left" vertical="center"/>
    </xf>
    <xf numFmtId="0" fontId="0" fillId="2" borderId="3" xfId="0" applyFill="1" applyBorder="1" applyAlignment="1">
      <alignment vertical="center" wrapText="1"/>
    </xf>
    <xf numFmtId="0" fontId="0" fillId="0" borderId="5" xfId="0" applyBorder="1" applyAlignment="1"/>
    <xf numFmtId="0" fontId="0" fillId="7" borderId="0" xfId="0" applyFill="1"/>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3" xfId="0" applyFill="1" applyBorder="1" applyAlignment="1">
      <alignment vertical="center" wrapText="1"/>
    </xf>
    <xf numFmtId="0" fontId="0" fillId="8" borderId="3" xfId="0" applyFont="1" applyFill="1" applyBorder="1" applyAlignment="1">
      <alignment horizontal="center" vertical="center"/>
    </xf>
    <xf numFmtId="0" fontId="0" fillId="8" borderId="0" xfId="0" applyFill="1"/>
    <xf numFmtId="0" fontId="0" fillId="8" borderId="3"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8" borderId="6" xfId="0" applyFont="1" applyFill="1" applyBorder="1" applyAlignment="1">
      <alignment horizontal="left" vertical="center" wrapText="1"/>
    </xf>
    <xf numFmtId="0" fontId="0" fillId="8" borderId="5" xfId="0" applyFont="1"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8" borderId="5" xfId="0" applyFill="1" applyBorder="1" applyAlignment="1">
      <alignment horizontal="center"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Border="1" applyAlignment="1"/>
    <xf numFmtId="0" fontId="0" fillId="0" borderId="3" xfId="0" applyFill="1" applyBorder="1" applyAlignment="1">
      <alignment horizontal="center" vertical="center" wrapText="1"/>
    </xf>
    <xf numFmtId="0" fontId="0" fillId="8" borderId="6" xfId="0"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ont="1" applyFill="1" applyBorder="1" applyAlignment="1">
      <alignment vertical="center" wrapText="1"/>
    </xf>
    <xf numFmtId="49" fontId="0" fillId="8" borderId="3" xfId="0" applyNumberForma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0" fillId="8" borderId="3" xfId="0" applyFill="1" applyBorder="1"/>
    <xf numFmtId="0" fontId="0" fillId="8" borderId="3" xfId="0" applyFont="1" applyFill="1" applyBorder="1" applyAlignment="1">
      <alignment horizontal="center" vertical="center" wrapText="1"/>
    </xf>
    <xf numFmtId="0" fontId="0" fillId="8" borderId="8" xfId="0" applyFont="1" applyFill="1" applyBorder="1" applyAlignment="1">
      <alignment vertical="center" wrapText="1"/>
    </xf>
    <xf numFmtId="0" fontId="0" fillId="8" borderId="14" xfId="0" applyFont="1" applyFill="1" applyBorder="1" applyAlignment="1">
      <alignment vertical="center" wrapText="1"/>
    </xf>
    <xf numFmtId="0" fontId="0" fillId="8" borderId="6" xfId="0" applyFill="1" applyBorder="1" applyAlignment="1">
      <alignment vertical="center" wrapText="1"/>
    </xf>
    <xf numFmtId="0" fontId="0" fillId="8" borderId="3" xfId="0" applyFill="1" applyBorder="1" applyAlignment="1">
      <alignment horizontal="center" vertical="center" wrapText="1"/>
    </xf>
    <xf numFmtId="0" fontId="0" fillId="8" borderId="8" xfId="0" applyFill="1" applyBorder="1" applyAlignment="1">
      <alignment vertical="center" wrapText="1"/>
    </xf>
    <xf numFmtId="0" fontId="0" fillId="8" borderId="5" xfId="0" applyFill="1" applyBorder="1" applyAlignment="1">
      <alignment vertical="center" wrapText="1"/>
    </xf>
    <xf numFmtId="49" fontId="0" fillId="8" borderId="6" xfId="0" applyNumberFormat="1" applyFont="1" applyFill="1" applyBorder="1" applyAlignment="1">
      <alignment vertical="center" wrapText="1"/>
    </xf>
    <xf numFmtId="49" fontId="0" fillId="8" borderId="8" xfId="0" applyNumberFormat="1" applyFont="1" applyFill="1" applyBorder="1" applyAlignment="1">
      <alignment vertical="center" wrapText="1"/>
    </xf>
    <xf numFmtId="0" fontId="0" fillId="8" borderId="3" xfId="0" applyFont="1" applyFill="1" applyBorder="1" applyAlignment="1">
      <alignment horizontal="left" vertical="center" wrapText="1" indent="7"/>
    </xf>
    <xf numFmtId="49" fontId="0" fillId="8" borderId="5" xfId="0" applyNumberFormat="1" applyFont="1" applyFill="1" applyBorder="1" applyAlignment="1">
      <alignment vertical="center" wrapText="1"/>
    </xf>
    <xf numFmtId="0" fontId="0" fillId="8" borderId="3" xfId="0" applyFont="1" applyFill="1" applyBorder="1" applyAlignment="1">
      <alignment horizontal="left"/>
    </xf>
    <xf numFmtId="0" fontId="3" fillId="8" borderId="3" xfId="1" applyFill="1" applyBorder="1" applyAlignment="1" applyProtection="1">
      <alignment horizontal="center" vertical="center" wrapText="1"/>
    </xf>
    <xf numFmtId="0" fontId="0" fillId="8" borderId="3" xfId="0" applyFill="1" applyBorder="1" applyAlignment="1">
      <alignment horizontal="center" vertical="center"/>
    </xf>
    <xf numFmtId="0" fontId="4" fillId="8" borderId="7" xfId="1" applyFont="1" applyFill="1" applyBorder="1" applyAlignment="1" applyProtection="1">
      <alignment vertical="center" wrapText="1"/>
    </xf>
    <xf numFmtId="0" fontId="4" fillId="8" borderId="14" xfId="1" applyFont="1" applyFill="1" applyBorder="1" applyAlignment="1" applyProtection="1">
      <alignment vertical="center" wrapText="1"/>
    </xf>
    <xf numFmtId="0" fontId="4" fillId="8" borderId="12" xfId="1" applyFont="1" applyFill="1" applyBorder="1" applyAlignment="1" applyProtection="1">
      <alignment vertical="center" wrapText="1"/>
    </xf>
    <xf numFmtId="0" fontId="0" fillId="8" borderId="4" xfId="0" applyFont="1" applyFill="1" applyBorder="1" applyAlignment="1">
      <alignment vertical="center" wrapText="1"/>
    </xf>
    <xf numFmtId="49" fontId="0" fillId="8" borderId="5" xfId="0" applyNumberFormat="1" applyFont="1" applyFill="1" applyBorder="1" applyAlignment="1">
      <alignment horizontal="center" vertical="center" wrapText="1"/>
    </xf>
    <xf numFmtId="0" fontId="0" fillId="8" borderId="3" xfId="0" applyFont="1" applyFill="1" applyBorder="1" applyAlignment="1">
      <alignment vertical="center"/>
    </xf>
    <xf numFmtId="0" fontId="0" fillId="8" borderId="3" xfId="0" applyFont="1" applyFill="1" applyBorder="1" applyAlignment="1">
      <alignment horizontal="left" vertical="center"/>
    </xf>
    <xf numFmtId="49" fontId="0" fillId="8" borderId="3" xfId="0" applyNumberFormat="1" applyFont="1" applyFill="1" applyBorder="1" applyAlignment="1">
      <alignment horizontal="left" vertical="top" wrapText="1" indent="7"/>
    </xf>
    <xf numFmtId="0" fontId="0" fillId="8" borderId="3" xfId="0" applyFill="1" applyBorder="1" applyAlignment="1"/>
    <xf numFmtId="0" fontId="0" fillId="8" borderId="12" xfId="0" applyFont="1" applyFill="1" applyBorder="1" applyAlignment="1">
      <alignment vertical="center" wrapText="1"/>
    </xf>
    <xf numFmtId="0" fontId="0" fillId="8" borderId="7" xfId="0" applyFont="1" applyFill="1" applyBorder="1" applyAlignment="1">
      <alignment vertical="center" wrapText="1"/>
    </xf>
    <xf numFmtId="0" fontId="0" fillId="8" borderId="3" xfId="0" applyFill="1" applyBorder="1" applyAlignment="1">
      <alignment horizontal="left" vertical="center" wrapText="1" indent="7"/>
    </xf>
    <xf numFmtId="0" fontId="0" fillId="8" borderId="0"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0" fillId="8" borderId="5" xfId="0" applyFont="1" applyFill="1" applyBorder="1" applyAlignment="1">
      <alignment horizontal="center" vertical="center"/>
    </xf>
    <xf numFmtId="0" fontId="0" fillId="8" borderId="5" xfId="0" applyFill="1" applyBorder="1" applyAlignment="1"/>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ill="1" applyBorder="1" applyAlignment="1">
      <alignment horizontal="center" wrapText="1"/>
    </xf>
    <xf numFmtId="0" fontId="0" fillId="0" borderId="3" xfId="0" applyFill="1" applyBorder="1" applyAlignment="1">
      <alignment vertical="center"/>
    </xf>
    <xf numFmtId="0" fontId="2" fillId="0" borderId="12"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3" xfId="0" applyBorder="1" applyAlignment="1">
      <alignment vertical="center" wrapText="1"/>
    </xf>
    <xf numFmtId="0" fontId="2" fillId="0"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0" fillId="0" borderId="3" xfId="0"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left" vertical="center" wrapText="1"/>
    </xf>
    <xf numFmtId="0" fontId="17" fillId="8" borderId="3" xfId="1" applyFont="1" applyFill="1" applyBorder="1" applyAlignment="1" applyProtection="1">
      <alignment horizontal="left" vertical="center" wrapText="1"/>
    </xf>
    <xf numFmtId="0" fontId="3" fillId="0" borderId="0" xfId="1" applyFill="1" applyAlignment="1" applyProtection="1">
      <alignment horizontal="left" vertical="center" wrapText="1"/>
    </xf>
    <xf numFmtId="0" fontId="17" fillId="8" borderId="5" xfId="1" applyFont="1" applyFill="1" applyBorder="1" applyAlignment="1" applyProtection="1">
      <alignment horizontal="left" vertical="center" wrapText="1"/>
    </xf>
    <xf numFmtId="0" fontId="17" fillId="8" borderId="3" xfId="4" applyFont="1" applyFill="1" applyBorder="1" applyAlignment="1" applyProtection="1">
      <alignment horizontal="left" vertical="center" wrapText="1"/>
    </xf>
    <xf numFmtId="0" fontId="17" fillId="8" borderId="0" xfId="1" applyFont="1" applyFill="1" applyAlignment="1" applyProtection="1">
      <alignment horizontal="left"/>
    </xf>
    <xf numFmtId="0" fontId="2" fillId="2"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3" fillId="8" borderId="3" xfId="1" applyFill="1" applyBorder="1" applyAlignment="1" applyProtection="1">
      <alignment horizontal="left" vertical="center"/>
    </xf>
    <xf numFmtId="0" fontId="3" fillId="8" borderId="0" xfId="1" applyFill="1" applyAlignment="1" applyProtection="1">
      <alignment horizontal="left"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center" vertical="center" wrapText="1"/>
    </xf>
    <xf numFmtId="0" fontId="2"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 fillId="8" borderId="5" xfId="1" applyFill="1" applyBorder="1" applyAlignment="1" applyProtection="1">
      <alignment horizontal="left" vertical="center" wrapText="1"/>
    </xf>
    <xf numFmtId="0" fontId="3" fillId="8" borderId="3"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11" borderId="3" xfId="0" applyFill="1" applyBorder="1" applyAlignment="1">
      <alignment horizontal="center" vertical="center" wrapText="1"/>
    </xf>
    <xf numFmtId="0" fontId="2" fillId="11" borderId="3" xfId="0" applyFont="1" applyFill="1" applyBorder="1" applyAlignment="1">
      <alignment horizontal="center" vertical="center" wrapText="1"/>
    </xf>
    <xf numFmtId="0" fontId="0" fillId="11"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8" borderId="3" xfId="1" applyFill="1" applyBorder="1" applyAlignment="1" applyProtection="1">
      <alignment horizontal="left" vertical="center" wrapText="1"/>
    </xf>
    <xf numFmtId="0" fontId="3" fillId="8" borderId="8" xfId="1" applyFill="1" applyBorder="1" applyAlignment="1" applyProtection="1">
      <alignment horizontal="left" vertical="center" wrapText="1"/>
    </xf>
    <xf numFmtId="0" fontId="2"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15" fillId="12" borderId="3" xfId="0" applyFont="1" applyFill="1" applyBorder="1" applyAlignment="1">
      <alignment horizontal="center" vertical="center" wrapText="1"/>
    </xf>
    <xf numFmtId="0" fontId="0" fillId="12" borderId="3" xfId="0" applyFont="1" applyFill="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19" fillId="0" borderId="3" xfId="1" applyFont="1" applyFill="1" applyBorder="1" applyAlignment="1" applyProtection="1">
      <alignment vertical="center" wrapText="1"/>
    </xf>
    <xf numFmtId="0" fontId="0" fillId="0" borderId="5" xfId="0" applyBorder="1" applyAlignment="1">
      <alignment horizontal="lef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3" xfId="0" applyBorder="1" applyAlignment="1">
      <alignment vertical="center" wrapText="1"/>
    </xf>
    <xf numFmtId="0" fontId="0"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0" borderId="6" xfId="4" applyFill="1" applyBorder="1" applyAlignment="1">
      <alignment horizontal="left" vertical="center" wrapText="1"/>
    </xf>
    <xf numFmtId="0" fontId="3" fillId="0" borderId="8" xfId="4" applyFill="1" applyBorder="1" applyAlignment="1">
      <alignment horizontal="left" vertical="center" wrapText="1"/>
    </xf>
    <xf numFmtId="0" fontId="3" fillId="0" borderId="5" xfId="4"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17" fillId="8" borderId="6" xfId="1" applyFont="1" applyFill="1" applyBorder="1" applyAlignment="1" applyProtection="1">
      <alignment horizontal="left" vertical="center" wrapText="1"/>
    </xf>
    <xf numFmtId="0" fontId="17" fillId="8" borderId="5" xfId="1" applyFont="1" applyFill="1" applyBorder="1" applyAlignment="1" applyProtection="1">
      <alignment horizontal="left"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17" fillId="8" borderId="3" xfId="4" applyFont="1" applyFill="1" applyBorder="1" applyAlignment="1">
      <alignment horizontal="left" vertical="center" wrapText="1"/>
    </xf>
    <xf numFmtId="0" fontId="3" fillId="8" borderId="8" xfId="1" applyFill="1" applyBorder="1" applyAlignment="1" applyProtection="1">
      <alignment horizontal="left" vertical="center" wrapText="1"/>
    </xf>
    <xf numFmtId="0" fontId="17" fillId="8" borderId="8" xfId="4"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8"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4" fillId="8" borderId="5" xfId="1" applyFont="1" applyFill="1" applyBorder="1" applyAlignment="1" applyProtection="1">
      <alignment horizontal="center" vertical="center" wrapText="1"/>
    </xf>
    <xf numFmtId="0" fontId="0" fillId="8" borderId="6" xfId="0" applyFont="1" applyFill="1" applyBorder="1" applyAlignment="1">
      <alignment horizontal="left" vertical="center" wrapText="1"/>
    </xf>
    <xf numFmtId="0" fontId="0" fillId="8" borderId="8" xfId="0" applyFont="1" applyFill="1" applyBorder="1" applyAlignment="1">
      <alignment horizontal="left" vertical="center" wrapText="1"/>
    </xf>
    <xf numFmtId="0" fontId="0" fillId="8" borderId="6" xfId="0" applyFont="1" applyFill="1" applyBorder="1" applyAlignment="1">
      <alignment horizontal="center"/>
    </xf>
    <xf numFmtId="0" fontId="0" fillId="8" borderId="8" xfId="0" applyFont="1" applyFill="1" applyBorder="1" applyAlignment="1">
      <alignment horizontal="center"/>
    </xf>
    <xf numFmtId="0" fontId="0" fillId="8" borderId="5" xfId="0" applyFont="1" applyFill="1" applyBorder="1" applyAlignment="1">
      <alignment horizontal="center"/>
    </xf>
    <xf numFmtId="0" fontId="3" fillId="8" borderId="6" xfId="1" applyFill="1" applyBorder="1" applyAlignment="1" applyProtection="1">
      <alignment horizontal="left" vertical="center" wrapText="1"/>
    </xf>
    <xf numFmtId="0" fontId="17" fillId="8" borderId="8" xfId="1" applyFont="1" applyFill="1" applyBorder="1" applyAlignment="1" applyProtection="1">
      <alignment horizontal="left" vertical="center" wrapText="1"/>
    </xf>
    <xf numFmtId="0" fontId="0" fillId="8" borderId="5" xfId="0" applyFont="1" applyFill="1" applyBorder="1" applyAlignment="1">
      <alignment horizontal="left" vertical="center" wrapText="1"/>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8" xfId="0" applyBorder="1" applyAlignment="1"/>
    <xf numFmtId="0" fontId="0" fillId="8" borderId="8" xfId="0" applyFill="1" applyBorder="1" applyAlignment="1"/>
    <xf numFmtId="0" fontId="0" fillId="8" borderId="5" xfId="0" applyFill="1" applyBorder="1" applyAlignment="1"/>
    <xf numFmtId="0" fontId="17" fillId="8" borderId="5" xfId="4" applyFont="1" applyFill="1" applyBorder="1" applyAlignment="1" applyProtection="1">
      <alignment horizontal="left" vertical="center" wrapText="1"/>
    </xf>
    <xf numFmtId="0" fontId="0" fillId="8" borderId="6" xfId="0" applyFont="1" applyFill="1" applyBorder="1" applyAlignment="1">
      <alignment horizontal="center" vertical="center" textRotation="90" wrapText="1"/>
    </xf>
    <xf numFmtId="0" fontId="0" fillId="8" borderId="8" xfId="0" applyFont="1" applyFill="1" applyBorder="1" applyAlignment="1">
      <alignment horizontal="center" vertical="center" textRotation="90" wrapText="1"/>
    </xf>
    <xf numFmtId="0" fontId="0" fillId="8" borderId="5" xfId="0" applyFont="1" applyFill="1" applyBorder="1" applyAlignment="1">
      <alignment horizontal="center" vertical="center" textRotation="90" wrapText="1"/>
    </xf>
    <xf numFmtId="0" fontId="0" fillId="8" borderId="6" xfId="0" applyFill="1" applyBorder="1" applyAlignment="1">
      <alignment horizontal="center" vertical="center" textRotation="90" wrapText="1"/>
    </xf>
    <xf numFmtId="0" fontId="0" fillId="8" borderId="8" xfId="0" applyFill="1" applyBorder="1" applyAlignment="1">
      <alignment horizontal="center" vertical="center" textRotation="90" wrapText="1"/>
    </xf>
    <xf numFmtId="0" fontId="0" fillId="8" borderId="5" xfId="0" applyFill="1" applyBorder="1" applyAlignment="1">
      <alignment horizontal="center" vertical="center" textRotation="90" wrapText="1"/>
    </xf>
    <xf numFmtId="0" fontId="15" fillId="9" borderId="6" xfId="0" applyFont="1" applyFill="1" applyBorder="1" applyAlignment="1">
      <alignment horizontal="left" vertical="center"/>
    </xf>
    <xf numFmtId="0" fontId="15" fillId="9" borderId="8" xfId="0" applyFont="1" applyFill="1" applyBorder="1" applyAlignment="1">
      <alignment horizontal="left" vertical="center"/>
    </xf>
    <xf numFmtId="0" fontId="15" fillId="9" borderId="5" xfId="0" applyFont="1" applyFill="1" applyBorder="1" applyAlignment="1">
      <alignment horizontal="left" vertical="center"/>
    </xf>
    <xf numFmtId="0" fontId="3" fillId="8" borderId="15" xfId="1" applyFill="1" applyBorder="1" applyAlignment="1" applyProtection="1">
      <alignment horizontal="left" vertical="center" wrapText="1"/>
    </xf>
    <xf numFmtId="0" fontId="17" fillId="8" borderId="16" xfId="4" applyFont="1" applyFill="1" applyBorder="1" applyAlignment="1">
      <alignment horizontal="left" vertical="center" wrapText="1"/>
    </xf>
    <xf numFmtId="0" fontId="17" fillId="8" borderId="13" xfId="4"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9" xfId="0" applyFont="1" applyFill="1" applyBorder="1" applyAlignment="1">
      <alignment horizontal="center"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wrapText="1"/>
    </xf>
    <xf numFmtId="0" fontId="15" fillId="8" borderId="5"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7" fillId="8" borderId="3" xfId="1" applyFont="1" applyFill="1" applyBorder="1" applyAlignment="1" applyProtection="1">
      <alignment horizontal="left" vertical="center" wrapText="1"/>
    </xf>
    <xf numFmtId="0" fontId="6" fillId="0" borderId="3" xfId="1" applyFont="1" applyFill="1" applyBorder="1" applyAlignment="1" applyProtection="1">
      <alignment horizontal="center" vertical="center" wrapText="1"/>
    </xf>
    <xf numFmtId="0" fontId="19"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12" borderId="6" xfId="0" applyFill="1" applyBorder="1" applyAlignment="1">
      <alignment horizontal="center" vertical="center" wrapText="1"/>
    </xf>
    <xf numFmtId="0" fontId="0" fillId="12" borderId="8" xfId="0" applyFill="1" applyBorder="1" applyAlignment="1">
      <alignment horizontal="center" vertical="center" wrapText="1"/>
    </xf>
    <xf numFmtId="0" fontId="0" fillId="12"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7" fillId="0" borderId="0" xfId="0" applyFont="1" applyAlignment="1">
      <alignment horizontal="center"/>
    </xf>
  </cellXfs>
  <cellStyles count="5">
    <cellStyle name="Hipervínculo" xfId="1" builtinId="8"/>
    <cellStyle name="Hipervínculo 2" xfId="3" xr:uid="{00000000-0005-0000-0000-000001000000}"/>
    <cellStyle name="Hyperlink" xfId="4" xr:uid="{00000000-0005-0000-0000-000002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6</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6</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6</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2</xdr:col>
      <xdr:colOff>1227117</xdr:colOff>
      <xdr:row>3</xdr:row>
      <xdr:rowOff>103167</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osa.gov.co/transparencia/planeacion/programas-proyectos" TargetMode="External"/><Relationship Id="rId21" Type="http://schemas.openxmlformats.org/officeDocument/2006/relationships/hyperlink" Target="http://www.bosa.gov.co/transparencia/presupuesto/general" TargetMode="External"/><Relationship Id="rId42" Type="http://schemas.openxmlformats.org/officeDocument/2006/relationships/hyperlink" Target="http://www.bosa.gov.co/transparencia/instrumentos-gestion-informacion-publica/relacionados-informacion" TargetMode="External"/><Relationship Id="rId47" Type="http://schemas.openxmlformats.org/officeDocument/2006/relationships/hyperlink" Target="http://www.bosa.gov.co/transparencia/instrumentos-gestion-informacion-publica/Informe-pqr-denuncias-solicitudes" TargetMode="External"/><Relationship Id="rId63" Type="http://schemas.openxmlformats.org/officeDocument/2006/relationships/hyperlink" Target="http://www.bosa.gov.co/mi-localidad/conociendo-mi-localidad/alcalde-local" TargetMode="External"/><Relationship Id="rId68"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6" Type="http://schemas.openxmlformats.org/officeDocument/2006/relationships/hyperlink" Target="http://gaia.gobiernobogota.gov.co/content/sistema-integrado-de-gesti%C3%B3n-sdg" TargetMode="External"/><Relationship Id="rId11" Type="http://schemas.openxmlformats.org/officeDocument/2006/relationships/hyperlink" Target="http://www.bosa.gov.co/calendario/month" TargetMode="External"/><Relationship Id="rId24" Type="http://schemas.openxmlformats.org/officeDocument/2006/relationships/hyperlink" Target="http://www.bosa.gov.co/transparencia/presupuesto/estados-financieros" TargetMode="External"/><Relationship Id="rId32" Type="http://schemas.openxmlformats.org/officeDocument/2006/relationships/hyperlink" Target="http://www.bosa.gov.co/transparencia/control/informacion-poblacion-vulnerable" TargetMode="External"/><Relationship Id="rId37" Type="http://schemas.openxmlformats.org/officeDocument/2006/relationships/hyperlink" Target="http://www.bosa.gov.co/transparencia/contratacion/plan-anual-adquisiciones/plan-anual-adquisiciones-secop-ii" TargetMode="External"/><Relationship Id="rId40" Type="http://schemas.openxmlformats.org/officeDocument/2006/relationships/hyperlink" Target="http://www.bosa.gov.co/transparencia/instrumentos-gestion-informacion-publica/relacionados-la-informacion/104-esquema" TargetMode="External"/><Relationship Id="rId45" Type="http://schemas.openxmlformats.org/officeDocument/2006/relationships/hyperlink" Target="http://www.bosa.gov.co/transparencia/instrumentos-gestion-informacion-publica/Informe-pqr-denuncias-solicitudes" TargetMode="External"/><Relationship Id="rId53" Type="http://schemas.openxmlformats.org/officeDocument/2006/relationships/hyperlink" Target="http://www.gobiernobogota.gov.co/transparencia/atencion-ciudadano/pol%C3%ADticas-seguridad-la-informaci%C3%B3n-y-protecci%C3%B3n-datos-pesonales" TargetMode="External"/><Relationship Id="rId58" Type="http://schemas.openxmlformats.org/officeDocument/2006/relationships/hyperlink" Target="http://www.bosa.gov.co/transparencia/instrumentos-gestion-informacion-publica/relacionados-la-informacion/104-esquema" TargetMode="External"/><Relationship Id="rId66" Type="http://schemas.openxmlformats.org/officeDocument/2006/relationships/hyperlink" Target="http://www.bosa.gov.co/transparencia/atencion-ciudadano/sede-principal" TargetMode="External"/><Relationship Id="rId74" Type="http://schemas.openxmlformats.org/officeDocument/2006/relationships/hyperlink" Target="http://www.bosa.gov.co/transparencia/atencion-ciudadano/sede-principal" TargetMode="External"/><Relationship Id="rId5" Type="http://schemas.openxmlformats.org/officeDocument/2006/relationships/hyperlink" Target="http://www.bosa.gov.co/transparencia/atencion-ciudadano/sede-principal" TargetMode="External"/><Relationship Id="rId61" Type="http://schemas.openxmlformats.org/officeDocument/2006/relationships/hyperlink" Target="mailto:notifica.judicial@gobiernobogota.gov.co" TargetMode="External"/><Relationship Id="rId19" Type="http://schemas.openxmlformats.org/officeDocument/2006/relationships/hyperlink" Target="http://www.gobiernobogota.gov.co/transparencia/organizacion/ofertas-empleo-0" TargetMode="External"/><Relationship Id="rId14" Type="http://schemas.openxmlformats.org/officeDocument/2006/relationships/hyperlink" Target="http://www.bosa.gov.co/transparencia/organizacion/quienes-somos" TargetMode="External"/><Relationship Id="rId22" Type="http://schemas.openxmlformats.org/officeDocument/2006/relationships/hyperlink" Target="http://www.bosa.gov.co/transparencia/presupuesto/ejecucion-presupuestal" TargetMode="External"/><Relationship Id="rId27" Type="http://schemas.openxmlformats.org/officeDocument/2006/relationships/hyperlink" Target="http://www.bosa.gov.co/transparencia/planeacion/metas-objetivos-indicadores" TargetMode="External"/><Relationship Id="rId30" Type="http://schemas.openxmlformats.org/officeDocument/2006/relationships/hyperlink" Target="http://www.contraloriabogota.gov.co/informes-de-auditor" TargetMode="External"/><Relationship Id="rId35" Type="http://schemas.openxmlformats.org/officeDocument/2006/relationships/hyperlink" Target="http://www.gobiernobogota.gov.co/transparencia/contratacion/manual_contrataciones" TargetMode="External"/><Relationship Id="rId43" Type="http://schemas.openxmlformats.org/officeDocument/2006/relationships/hyperlink" Target="http://www.bosa.gov.co/transparencia/instrumentos-gestion-informacion-publica/relacionados-la-informacion/108-costos" TargetMode="External"/><Relationship Id="rId48" Type="http://schemas.openxmlformats.org/officeDocument/2006/relationships/hyperlink" Target="http://www.bosa.gov.co/transparencia/instrumentos-gestion-informacion-publica/Informe-pqr-denuncias-solicitudes" TargetMode="External"/><Relationship Id="rId56" Type="http://schemas.openxmlformats.org/officeDocument/2006/relationships/hyperlink" Target="http://www.gobiernobogota.gov.co/transparencia/control/entes-control-vigilancia-mecanismos-supervision" TargetMode="External"/><Relationship Id="rId6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69" Type="http://schemas.openxmlformats.org/officeDocument/2006/relationships/hyperlink" Target="http://www.bosa.gov.co/mi-localidad/instancias-de-participacion" TargetMode="External"/><Relationship Id="rId77" Type="http://schemas.openxmlformats.org/officeDocument/2006/relationships/drawing" Target="../drawings/drawing1.xml"/><Relationship Id="rId8" Type="http://schemas.openxmlformats.org/officeDocument/2006/relationships/hyperlink" Target="http://www.bosa.gov.co/transparencia/informacion-interes/glosario" TargetMode="External"/><Relationship Id="rId51" Type="http://schemas.openxmlformats.org/officeDocument/2006/relationships/hyperlink" Target="http://www.bosa.gov.co/transparencia/planeacion/plan-gasto-publico" TargetMode="External"/><Relationship Id="rId72" Type="http://schemas.openxmlformats.org/officeDocument/2006/relationships/hyperlink" Target="http://www.bosa.gov.co/transparencia/informacion-interes/publicaciones" TargetMode="External"/><Relationship Id="rId3" Type="http://schemas.openxmlformats.org/officeDocument/2006/relationships/hyperlink" Target="http://www.bosa.gov.co/transparencia/contratacion/ejecucion_contratos" TargetMode="External"/><Relationship Id="rId12" Type="http://schemas.openxmlformats.org/officeDocument/2006/relationships/hyperlink" Target="http://www.gobiernobogota.gov.co/contenidos/oficina-asesora-comunicaciones/gobierno-ninos" TargetMode="External"/><Relationship Id="rId17" Type="http://schemas.openxmlformats.org/officeDocument/2006/relationships/hyperlink" Target="http://www.bosa.gov.co/transparencia/organizacion/directorio-entidades" TargetMode="External"/><Relationship Id="rId25" Type="http://schemas.openxmlformats.org/officeDocument/2006/relationships/hyperlink" Target="http://www.bosa.gov.co/transparencia/planeacion/planes" TargetMode="External"/><Relationship Id="rId33" Type="http://schemas.openxmlformats.org/officeDocument/2006/relationships/hyperlink" Target="http://www.bosa.gov.co/transparencia/tramites-servicios" TargetMode="External"/><Relationship Id="rId38" Type="http://schemas.openxmlformats.org/officeDocument/2006/relationships/hyperlink" Target="http://www.gobiernobogota.gov.co/transparencia/instrumentos-gestion-informacion-publica/relacionados-la-informacion/102-registro" TargetMode="External"/><Relationship Id="rId46" Type="http://schemas.openxmlformats.org/officeDocument/2006/relationships/hyperlink" Target="http://www.bosa.gov.co/transparencia/instrumentos-gestion-informacion-publica/Informe-pqr-denuncias-solicitudes" TargetMode="External"/><Relationship Id="rId59" Type="http://schemas.openxmlformats.org/officeDocument/2006/relationships/hyperlink" Target="http://www.bosa.gov.co/content/estructura-organizacional-secretaria-distrital-gobierno" TargetMode="External"/><Relationship Id="rId67" Type="http://schemas.openxmlformats.org/officeDocument/2006/relationships/hyperlink" Target="http://www.bosa.gov.co/transparencia/informacion-interes/convocatorias" TargetMode="External"/><Relationship Id="rId20"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41" Type="http://schemas.openxmlformats.org/officeDocument/2006/relationships/hyperlink" Target="http://www.gobiernobogota.gov.co/transparencia/instrumentos-gestion-informacion-publica/gestion-documental/105-programa-gestion" TargetMode="External"/><Relationship Id="rId54" Type="http://schemas.openxmlformats.org/officeDocument/2006/relationships/hyperlink" Target="http://www.bosa.gov.co/transparencia/organizacion/directorio-informacion-servidores-publicos-empleados-y-contratistas" TargetMode="External"/><Relationship Id="rId62" Type="http://schemas.openxmlformats.org/officeDocument/2006/relationships/hyperlink" Target="http://www.bosa.gov.co/content/alcaldia-local-bosa" TargetMode="External"/><Relationship Id="rId7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5" Type="http://schemas.openxmlformats.org/officeDocument/2006/relationships/hyperlink" Target="http://www.bosa.gov.co/transparencia/atencion-ciudadano/sede-principal" TargetMode="External"/><Relationship Id="rId1" Type="http://schemas.openxmlformats.org/officeDocument/2006/relationships/hyperlink" Target="http://www.bosa.gov.co/transparencia/organizacion/directorio-informacion-servidores-publicos-empleados-y-contratistas" TargetMode="External"/><Relationship Id="rId6" Type="http://schemas.openxmlformats.org/officeDocument/2006/relationships/hyperlink" Target="http://www.bosa.gov.co/transparencia/atencion-ciudadano/sedes" TargetMode="External"/><Relationship Id="rId15" Type="http://schemas.openxmlformats.org/officeDocument/2006/relationships/hyperlink" Target="http://www.bosa.gov.co/transparencia/organizacion/funciones-y-deberes" TargetMode="External"/><Relationship Id="rId23" Type="http://schemas.openxmlformats.org/officeDocument/2006/relationships/hyperlink" Target="http://www.bosa.gov.co/transparencia/presupuesto/general" TargetMode="External"/><Relationship Id="rId28" Type="http://schemas.openxmlformats.org/officeDocument/2006/relationships/hyperlink" Target="http://www.gobiernobogota.gov.co/transparencia/planeacion/informes-empalme" TargetMode="External"/><Relationship Id="rId36" Type="http://schemas.openxmlformats.org/officeDocument/2006/relationships/hyperlink" Target="http://www.bosa.gov.co/transparencia/contratacion/plan-anual-adquisiciones" TargetMode="External"/><Relationship Id="rId49" Type="http://schemas.openxmlformats.org/officeDocument/2006/relationships/hyperlink" Target="http://www.bosa.gov.co/transparencia/instrumentos-gestion-informacion-publica/Informe-pqr-denuncias-solicitudes" TargetMode="External"/><Relationship Id="rId57" Type="http://schemas.openxmlformats.org/officeDocument/2006/relationships/hyperlink" Target="http://www.bosa.gov.co/transparencia/tramites-servicios" TargetMode="External"/><Relationship Id="rId10" Type="http://schemas.openxmlformats.org/officeDocument/2006/relationships/hyperlink" Target="http://www.bosa.gov.co/todas-las-noticias" TargetMode="External"/><Relationship Id="rId31" Type="http://schemas.openxmlformats.org/officeDocument/2006/relationships/hyperlink" Target="http://www.gobiernobogota.gov.co/transparencia/control/entes-control-vigilancia-mecanismos-supervision" TargetMode="External"/><Relationship Id="rId44" Type="http://schemas.openxmlformats.org/officeDocument/2006/relationships/hyperlink" Target="http://www.gobiernobogota.gov.co/content/mecanismos-presentar-quejas-y-reclamos" TargetMode="External"/><Relationship Id="rId52" Type="http://schemas.openxmlformats.org/officeDocument/2006/relationships/hyperlink" Target="http://bosa.gov.co/tabla_archivos/informe-peticiones-quejas-reclamos-y-denuncias-2020" TargetMode="External"/><Relationship Id="rId60" Type="http://schemas.openxmlformats.org/officeDocument/2006/relationships/hyperlink" Target="http://www.gobiernobogota.gov.co/content/datos-abiertos" TargetMode="External"/><Relationship Id="rId65" Type="http://schemas.openxmlformats.org/officeDocument/2006/relationships/hyperlink" Target="http://www.gobiernobogota.gov.co/transparencia/control/defensa-judicial" TargetMode="External"/><Relationship Id="rId73" Type="http://schemas.openxmlformats.org/officeDocument/2006/relationships/hyperlink" Target="http://www.gobiernobogota.gov.co/transparencia/planeacion/participacion-ciudadana" TargetMode="External"/><Relationship Id="rId4" Type="http://schemas.openxmlformats.org/officeDocument/2006/relationships/hyperlink" Target="http://www.bosa.gov.co/transparencia" TargetMode="External"/><Relationship Id="rId9" Type="http://schemas.openxmlformats.org/officeDocument/2006/relationships/hyperlink" Target="http://www.gobiernobogota.gov.co/transparencia/informacion-interes/faqs" TargetMode="External"/><Relationship Id="rId13" Type="http://schemas.openxmlformats.org/officeDocument/2006/relationships/hyperlink" Target="http://www.bosa.gov.co/transparencia/informacion-interes/informacion-adicional" TargetMode="External"/><Relationship Id="rId18" Type="http://schemas.openxmlformats.org/officeDocument/2006/relationships/hyperlink" Target="http://www.bosa.gov.co/transparencia/organizacion/directorio-agremiaciones-asociaciones-y-otros-grupos-interes" TargetMode="External"/><Relationship Id="rId39" Type="http://schemas.openxmlformats.org/officeDocument/2006/relationships/hyperlink" Target="http://www.gobiernobogota.gov.co/node/28" TargetMode="External"/><Relationship Id="rId34" Type="http://schemas.openxmlformats.org/officeDocument/2006/relationships/hyperlink" Target="http://www.bosa.gov.co/transparencia/contratacion/informacion_contractual" TargetMode="External"/><Relationship Id="rId50" Type="http://schemas.openxmlformats.org/officeDocument/2006/relationships/hyperlink" Target="http://www.gobiernobogota.gov.co/contenidos/tablas-retencion-documetal-la-secretaria-distriral-gobierno" TargetMode="External"/><Relationship Id="rId55" Type="http://schemas.openxmlformats.org/officeDocument/2006/relationships/hyperlink" Target="http://www.bosa.gov.co/transparencia/planeacion/planes" TargetMode="External"/><Relationship Id="rId76" Type="http://schemas.openxmlformats.org/officeDocument/2006/relationships/printerSettings" Target="../printerSettings/printerSettings1.bin"/><Relationship Id="rId7" Type="http://schemas.openxmlformats.org/officeDocument/2006/relationships/hyperlink" Target="http://www.bosa.gov.co/transparencia/atencion-ciudadano/sedes" TargetMode="External"/><Relationship Id="rId71" Type="http://schemas.openxmlformats.org/officeDocument/2006/relationships/hyperlink" Target="http://www.bosa.gov.co/govi-sdqs/crear" TargetMode="External"/><Relationship Id="rId2" Type="http://schemas.openxmlformats.org/officeDocument/2006/relationships/hyperlink" Target="http://www.gobiernobogota.gov.co/transparencia/control/reportes-control-interno-sgd" TargetMode="External"/><Relationship Id="rId29" Type="http://schemas.openxmlformats.org/officeDocument/2006/relationships/hyperlink" Target="http://www.gobiernobogota.gov.co/transparencia/control/planes-mejoramient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P180"/>
  <sheetViews>
    <sheetView showGridLines="0" topLeftCell="C164" zoomScale="90" zoomScaleNormal="90" zoomScalePageLayoutView="70" workbookViewId="0">
      <selection activeCell="H5" sqref="H5:H6"/>
    </sheetView>
  </sheetViews>
  <sheetFormatPr baseColWidth="10" defaultColWidth="9.1640625" defaultRowHeight="15" x14ac:dyDescent="0.2"/>
  <cols>
    <col min="1" max="2" width="13.6640625" style="4" customWidth="1"/>
    <col min="3" max="3" width="18.83203125" style="10" customWidth="1"/>
    <col min="4" max="4" width="9.1640625" style="5"/>
    <col min="5" max="5" width="49.5" style="6" customWidth="1"/>
    <col min="6" max="6" width="29" style="7" customWidth="1"/>
    <col min="7" max="7" width="20.6640625" style="3" customWidth="1"/>
    <col min="8" max="8" width="51" style="10" customWidth="1"/>
    <col min="9" max="9" width="17.33203125" style="5" customWidth="1"/>
    <col min="10" max="10" width="14.33203125" style="5" customWidth="1"/>
    <col min="11" max="11" width="28" style="29" customWidth="1"/>
    <col min="12" max="12" width="15.1640625" style="4" customWidth="1"/>
    <col min="13" max="13" width="23.1640625" style="4" customWidth="1"/>
    <col min="14" max="14" width="68.5" style="54" customWidth="1"/>
    <col min="15" max="17" width="9.1640625" style="3"/>
    <col min="18" max="951" width="9.1640625" style="2"/>
    <col min="952" max="952" width="9.1640625" style="2" customWidth="1"/>
    <col min="953" max="16384" width="9.1640625" style="2"/>
  </cols>
  <sheetData>
    <row r="1" spans="1:952" ht="27.75" customHeight="1" x14ac:dyDescent="0.2">
      <c r="A1" s="258" t="s">
        <v>0</v>
      </c>
      <c r="B1" s="258"/>
      <c r="C1" s="258"/>
      <c r="D1" s="258"/>
      <c r="E1" s="258"/>
      <c r="F1" s="258"/>
      <c r="G1" s="258"/>
      <c r="H1" s="258"/>
      <c r="I1" s="258"/>
      <c r="J1" s="258"/>
      <c r="K1" s="258"/>
      <c r="L1" s="258"/>
      <c r="M1" s="258"/>
      <c r="N1" s="258"/>
    </row>
    <row r="2" spans="1:952" ht="30" x14ac:dyDescent="0.2">
      <c r="A2" s="258" t="s">
        <v>1</v>
      </c>
      <c r="B2" s="258"/>
      <c r="C2" s="258"/>
      <c r="D2" s="258"/>
      <c r="E2" s="258"/>
      <c r="F2" s="258"/>
      <c r="G2" s="258"/>
      <c r="H2" s="258"/>
      <c r="I2" s="258"/>
      <c r="J2" s="258"/>
      <c r="K2" s="258"/>
      <c r="L2" s="258"/>
      <c r="M2" s="258"/>
      <c r="N2" s="258"/>
    </row>
    <row r="3" spans="1:952" ht="26" x14ac:dyDescent="0.2">
      <c r="A3" s="259" t="s">
        <v>2</v>
      </c>
      <c r="B3" s="259"/>
      <c r="C3" s="259"/>
      <c r="D3" s="259"/>
      <c r="E3" s="259"/>
      <c r="F3" s="260"/>
      <c r="G3" s="260"/>
      <c r="H3" s="259"/>
      <c r="I3" s="259"/>
      <c r="J3" s="260"/>
      <c r="K3" s="259"/>
      <c r="L3" s="259"/>
      <c r="M3" s="260"/>
      <c r="N3" s="259"/>
    </row>
    <row r="4" spans="1:952" ht="26" x14ac:dyDescent="0.2">
      <c r="A4" s="261" t="s">
        <v>493</v>
      </c>
      <c r="B4" s="261"/>
      <c r="C4" s="261"/>
      <c r="D4" s="261"/>
      <c r="E4" s="261"/>
      <c r="F4" s="261"/>
      <c r="G4" s="261"/>
      <c r="H4" s="261"/>
      <c r="I4" s="261"/>
      <c r="J4" s="261"/>
      <c r="K4" s="261"/>
      <c r="L4" s="261"/>
      <c r="M4" s="261"/>
      <c r="N4" s="261"/>
    </row>
    <row r="5" spans="1:952" ht="30" customHeight="1" x14ac:dyDescent="0.2">
      <c r="A5" s="255" t="s">
        <v>3</v>
      </c>
      <c r="B5" s="256"/>
      <c r="C5" s="256"/>
      <c r="D5" s="256"/>
      <c r="E5" s="256"/>
      <c r="F5" s="257"/>
      <c r="G5" s="19" t="s">
        <v>4</v>
      </c>
      <c r="H5" s="253" t="s">
        <v>5</v>
      </c>
      <c r="I5" s="249" t="s">
        <v>6</v>
      </c>
      <c r="J5" s="251" t="s">
        <v>7</v>
      </c>
      <c r="K5" s="253" t="s">
        <v>8</v>
      </c>
      <c r="L5" s="255" t="s">
        <v>9</v>
      </c>
      <c r="M5" s="257"/>
      <c r="N5" s="19" t="s">
        <v>10</v>
      </c>
      <c r="O5" s="2"/>
      <c r="P5" s="2"/>
      <c r="Q5" s="2"/>
    </row>
    <row r="6" spans="1:952" s="16" customFormat="1" ht="107.25" customHeight="1" x14ac:dyDescent="0.2">
      <c r="A6" s="74" t="s">
        <v>11</v>
      </c>
      <c r="B6" s="142" t="s">
        <v>421</v>
      </c>
      <c r="C6" s="142" t="s">
        <v>422</v>
      </c>
      <c r="D6" s="255" t="s">
        <v>12</v>
      </c>
      <c r="E6" s="257"/>
      <c r="F6" s="19" t="s">
        <v>13</v>
      </c>
      <c r="G6" s="19"/>
      <c r="H6" s="254"/>
      <c r="I6" s="250"/>
      <c r="J6" s="252"/>
      <c r="K6" s="254"/>
      <c r="L6" s="255" t="s">
        <v>14</v>
      </c>
      <c r="M6" s="257"/>
      <c r="N6" s="19" t="s">
        <v>476</v>
      </c>
    </row>
    <row r="7" spans="1:952" s="1" customFormat="1" ht="9.75" customHeight="1" x14ac:dyDescent="0.2">
      <c r="A7" s="12"/>
      <c r="B7" s="141"/>
      <c r="C7" s="31"/>
      <c r="D7" s="13"/>
      <c r="E7" s="13"/>
      <c r="F7" s="14"/>
      <c r="G7" s="15"/>
      <c r="H7" s="51"/>
      <c r="I7" s="119"/>
      <c r="J7" s="73"/>
      <c r="K7" s="73"/>
      <c r="L7" s="125"/>
      <c r="M7" s="128"/>
      <c r="N7" s="51"/>
    </row>
    <row r="8" spans="1:952" s="57" customFormat="1" ht="80.25" customHeight="1" x14ac:dyDescent="0.2">
      <c r="A8" s="230" t="s">
        <v>15</v>
      </c>
      <c r="B8" s="231"/>
      <c r="C8" s="231"/>
      <c r="D8" s="231"/>
      <c r="E8" s="231"/>
      <c r="F8" s="232"/>
      <c r="G8" s="81" t="s">
        <v>16</v>
      </c>
      <c r="H8" s="144" t="s">
        <v>17</v>
      </c>
      <c r="I8" s="40" t="s">
        <v>18</v>
      </c>
      <c r="J8" s="215" t="s">
        <v>19</v>
      </c>
      <c r="K8" s="86"/>
      <c r="L8" s="117" t="s">
        <v>133</v>
      </c>
      <c r="M8" s="121">
        <f t="shared" ref="M8" si="0">IF(L8="Si",1,IF(L8="No",0,"error"))</f>
        <v>1</v>
      </c>
      <c r="N8" s="167"/>
      <c r="O8" s="62"/>
      <c r="P8" s="62"/>
      <c r="Q8" s="6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row>
    <row r="9" spans="1:952" ht="45" customHeight="1" x14ac:dyDescent="0.2">
      <c r="A9" s="237" t="s">
        <v>20</v>
      </c>
      <c r="B9" s="284" t="s">
        <v>423</v>
      </c>
      <c r="C9" s="216" t="s">
        <v>21</v>
      </c>
      <c r="D9" s="82" t="s">
        <v>22</v>
      </c>
      <c r="E9" s="58" t="s">
        <v>23</v>
      </c>
      <c r="F9" s="64" t="s">
        <v>24</v>
      </c>
      <c r="G9" s="206" t="s">
        <v>25</v>
      </c>
      <c r="H9" s="162" t="s">
        <v>486</v>
      </c>
      <c r="I9" s="201" t="s">
        <v>19</v>
      </c>
      <c r="J9" s="202"/>
      <c r="K9" s="159"/>
      <c r="L9" s="117" t="s">
        <v>133</v>
      </c>
      <c r="M9" s="121">
        <f t="shared" ref="M9:M23" si="1">IF(L9="Si",1,IF(L9="No",0,"error"))</f>
        <v>1</v>
      </c>
      <c r="N9" s="129"/>
      <c r="O9" s="62"/>
      <c r="P9" s="62"/>
      <c r="Q9" s="62"/>
    </row>
    <row r="10" spans="1:952" ht="60.75" customHeight="1" x14ac:dyDescent="0.2">
      <c r="A10" s="238"/>
      <c r="B10" s="286"/>
      <c r="C10" s="217"/>
      <c r="D10" s="83" t="s">
        <v>27</v>
      </c>
      <c r="E10" s="58" t="s">
        <v>28</v>
      </c>
      <c r="F10" s="64" t="s">
        <v>29</v>
      </c>
      <c r="G10" s="206"/>
      <c r="H10" s="158" t="s">
        <v>486</v>
      </c>
      <c r="I10" s="202"/>
      <c r="J10" s="202"/>
      <c r="K10" s="30" t="s">
        <v>30</v>
      </c>
      <c r="L10" s="117" t="s">
        <v>133</v>
      </c>
      <c r="M10" s="121">
        <f t="shared" si="1"/>
        <v>1</v>
      </c>
      <c r="N10" s="129"/>
      <c r="O10" s="62"/>
      <c r="P10" s="62"/>
      <c r="Q10" s="62"/>
    </row>
    <row r="11" spans="1:952" ht="72.75" customHeight="1" x14ac:dyDescent="0.2">
      <c r="A11" s="238"/>
      <c r="B11" s="286"/>
      <c r="C11" s="217"/>
      <c r="D11" s="164" t="s">
        <v>31</v>
      </c>
      <c r="E11" s="122" t="s">
        <v>32</v>
      </c>
      <c r="F11" s="64"/>
      <c r="G11" s="206"/>
      <c r="H11" s="158" t="s">
        <v>486</v>
      </c>
      <c r="I11" s="202"/>
      <c r="J11" s="202"/>
      <c r="K11" s="30" t="s">
        <v>26</v>
      </c>
      <c r="L11" s="160" t="s">
        <v>133</v>
      </c>
      <c r="M11" s="163">
        <f t="shared" si="1"/>
        <v>1</v>
      </c>
      <c r="N11" s="129"/>
      <c r="O11" s="2"/>
      <c r="P11" s="2"/>
      <c r="Q11" s="2"/>
    </row>
    <row r="12" spans="1:952" ht="54.75" customHeight="1" x14ac:dyDescent="0.2">
      <c r="A12" s="238"/>
      <c r="B12" s="286"/>
      <c r="C12" s="217"/>
      <c r="D12" s="164" t="s">
        <v>33</v>
      </c>
      <c r="E12" s="122" t="s">
        <v>34</v>
      </c>
      <c r="F12" s="64" t="s">
        <v>35</v>
      </c>
      <c r="G12" s="207"/>
      <c r="H12" s="161" t="s">
        <v>486</v>
      </c>
      <c r="I12" s="202"/>
      <c r="J12" s="214"/>
      <c r="K12" s="30" t="s">
        <v>26</v>
      </c>
      <c r="L12" s="160" t="s">
        <v>133</v>
      </c>
      <c r="M12" s="163">
        <f t="shared" si="1"/>
        <v>1</v>
      </c>
      <c r="N12" s="168"/>
      <c r="O12" s="2"/>
      <c r="P12" s="2"/>
      <c r="Q12" s="2"/>
    </row>
    <row r="13" spans="1:952" ht="81" customHeight="1" x14ac:dyDescent="0.2">
      <c r="A13" s="238"/>
      <c r="B13" s="285"/>
      <c r="C13" s="218"/>
      <c r="D13" s="83" t="s">
        <v>37</v>
      </c>
      <c r="E13" s="58" t="s">
        <v>38</v>
      </c>
      <c r="F13" s="64" t="s">
        <v>477</v>
      </c>
      <c r="G13" s="205" t="s">
        <v>25</v>
      </c>
      <c r="H13" s="161" t="s">
        <v>39</v>
      </c>
      <c r="I13" s="202"/>
      <c r="J13" s="201" t="s">
        <v>19</v>
      </c>
      <c r="K13" s="30" t="s">
        <v>26</v>
      </c>
      <c r="L13" s="117" t="s">
        <v>133</v>
      </c>
      <c r="M13" s="121">
        <f t="shared" si="1"/>
        <v>1</v>
      </c>
      <c r="N13" s="169"/>
      <c r="O13" s="2"/>
      <c r="P13" s="2"/>
      <c r="Q13" s="2"/>
    </row>
    <row r="14" spans="1:952" ht="66.75" customHeight="1" x14ac:dyDescent="0.2">
      <c r="A14" s="238"/>
      <c r="B14" s="284" t="s">
        <v>424</v>
      </c>
      <c r="C14" s="222" t="s">
        <v>40</v>
      </c>
      <c r="D14" s="83" t="s">
        <v>41</v>
      </c>
      <c r="E14" s="58" t="s">
        <v>42</v>
      </c>
      <c r="F14" s="64" t="s">
        <v>43</v>
      </c>
      <c r="G14" s="206"/>
      <c r="H14" s="145" t="s">
        <v>416</v>
      </c>
      <c r="I14" s="214"/>
      <c r="J14" s="233"/>
      <c r="K14" s="30" t="s">
        <v>26</v>
      </c>
      <c r="L14" s="117" t="s">
        <v>133</v>
      </c>
      <c r="M14" s="121">
        <f t="shared" si="1"/>
        <v>1</v>
      </c>
      <c r="N14" s="170"/>
      <c r="O14" s="2"/>
      <c r="P14" s="2"/>
      <c r="Q14" s="2"/>
    </row>
    <row r="15" spans="1:952" ht="66.75" customHeight="1" x14ac:dyDescent="0.2">
      <c r="A15" s="238"/>
      <c r="B15" s="286"/>
      <c r="C15" s="223"/>
      <c r="D15" s="83" t="s">
        <v>41</v>
      </c>
      <c r="E15" s="58" t="s">
        <v>44</v>
      </c>
      <c r="F15" s="222" t="s">
        <v>45</v>
      </c>
      <c r="G15" s="206"/>
      <c r="H15" s="131" t="s">
        <v>416</v>
      </c>
      <c r="I15" s="122" t="s">
        <v>18</v>
      </c>
      <c r="J15" s="234"/>
      <c r="K15" s="58"/>
      <c r="L15" s="117" t="s">
        <v>133</v>
      </c>
      <c r="M15" s="121">
        <f t="shared" si="1"/>
        <v>1</v>
      </c>
      <c r="N15" s="271"/>
      <c r="O15" s="2"/>
      <c r="P15" s="2"/>
      <c r="Q15" s="2"/>
    </row>
    <row r="16" spans="1:952" ht="66.75" customHeight="1" x14ac:dyDescent="0.2">
      <c r="A16" s="238"/>
      <c r="B16" s="286"/>
      <c r="C16" s="223"/>
      <c r="D16" s="83" t="s">
        <v>41</v>
      </c>
      <c r="E16" s="58" t="s">
        <v>46</v>
      </c>
      <c r="F16" s="229"/>
      <c r="G16" s="207"/>
      <c r="H16" s="131" t="s">
        <v>36</v>
      </c>
      <c r="I16" s="122" t="s">
        <v>18</v>
      </c>
      <c r="J16" s="235"/>
      <c r="K16" s="58"/>
      <c r="L16" s="117" t="s">
        <v>133</v>
      </c>
      <c r="M16" s="121">
        <f t="shared" si="1"/>
        <v>1</v>
      </c>
      <c r="N16" s="271"/>
      <c r="O16" s="2"/>
      <c r="P16" s="2"/>
      <c r="Q16" s="2"/>
    </row>
    <row r="17" spans="1:17" ht="92.25" customHeight="1" x14ac:dyDescent="0.2">
      <c r="A17" s="238"/>
      <c r="B17" s="285"/>
      <c r="C17" s="229"/>
      <c r="D17" s="83" t="s">
        <v>41</v>
      </c>
      <c r="E17" s="58" t="s">
        <v>47</v>
      </c>
      <c r="F17" s="64" t="s">
        <v>48</v>
      </c>
      <c r="G17" s="205" t="s">
        <v>49</v>
      </c>
      <c r="H17" s="131" t="s">
        <v>487</v>
      </c>
      <c r="I17" s="122" t="s">
        <v>18</v>
      </c>
      <c r="J17" s="215" t="s">
        <v>50</v>
      </c>
      <c r="K17" s="58"/>
      <c r="L17" s="117" t="s">
        <v>133</v>
      </c>
      <c r="M17" s="121">
        <f t="shared" si="1"/>
        <v>1</v>
      </c>
      <c r="N17" s="271"/>
      <c r="O17" s="2"/>
      <c r="P17" s="2"/>
      <c r="Q17" s="2"/>
    </row>
    <row r="18" spans="1:17" ht="70.5" customHeight="1" x14ac:dyDescent="0.2">
      <c r="A18" s="238"/>
      <c r="B18" s="287" t="s">
        <v>425</v>
      </c>
      <c r="C18" s="296" t="s">
        <v>51</v>
      </c>
      <c r="D18" s="83" t="s">
        <v>41</v>
      </c>
      <c r="E18" s="58" t="s">
        <v>52</v>
      </c>
      <c r="F18" s="64"/>
      <c r="G18" s="206"/>
      <c r="H18" s="227" t="s">
        <v>492</v>
      </c>
      <c r="I18" s="201" t="s">
        <v>53</v>
      </c>
      <c r="J18" s="202"/>
      <c r="K18" s="67" t="s">
        <v>26</v>
      </c>
      <c r="L18" s="160" t="s">
        <v>133</v>
      </c>
      <c r="M18" s="163">
        <f t="shared" si="1"/>
        <v>1</v>
      </c>
      <c r="N18" s="177"/>
      <c r="O18" s="2"/>
      <c r="P18" s="2"/>
      <c r="Q18" s="2"/>
    </row>
    <row r="19" spans="1:17" ht="72" customHeight="1" x14ac:dyDescent="0.2">
      <c r="A19" s="238"/>
      <c r="B19" s="288"/>
      <c r="C19" s="297"/>
      <c r="D19" s="83" t="s">
        <v>41</v>
      </c>
      <c r="E19" s="58" t="s">
        <v>54</v>
      </c>
      <c r="F19" s="58"/>
      <c r="G19" s="206"/>
      <c r="H19" s="228"/>
      <c r="I19" s="202"/>
      <c r="J19" s="202"/>
      <c r="K19" s="72" t="s">
        <v>26</v>
      </c>
      <c r="L19" s="160" t="s">
        <v>133</v>
      </c>
      <c r="M19" s="163">
        <f t="shared" si="1"/>
        <v>1</v>
      </c>
      <c r="N19" s="177"/>
      <c r="O19" s="2"/>
      <c r="P19" s="2"/>
      <c r="Q19" s="2"/>
    </row>
    <row r="20" spans="1:17" ht="60.75" customHeight="1" x14ac:dyDescent="0.2">
      <c r="A20" s="238"/>
      <c r="B20" s="288"/>
      <c r="C20" s="297"/>
      <c r="D20" s="83" t="s">
        <v>41</v>
      </c>
      <c r="E20" s="58" t="s">
        <v>55</v>
      </c>
      <c r="F20" s="58"/>
      <c r="G20" s="207"/>
      <c r="H20" s="228"/>
      <c r="I20" s="202"/>
      <c r="J20" s="214"/>
      <c r="K20" s="72" t="s">
        <v>26</v>
      </c>
      <c r="L20" s="160" t="s">
        <v>133</v>
      </c>
      <c r="M20" s="163">
        <f t="shared" si="1"/>
        <v>1</v>
      </c>
      <c r="N20" s="177"/>
      <c r="O20" s="2"/>
      <c r="P20" s="2"/>
      <c r="Q20" s="2"/>
    </row>
    <row r="21" spans="1:17" ht="162" customHeight="1" x14ac:dyDescent="0.2">
      <c r="A21" s="238"/>
      <c r="B21" s="289"/>
      <c r="C21" s="298"/>
      <c r="D21" s="83" t="s">
        <v>41</v>
      </c>
      <c r="E21" s="58" t="s">
        <v>56</v>
      </c>
      <c r="F21" s="58"/>
      <c r="G21" s="79" t="s">
        <v>57</v>
      </c>
      <c r="H21" s="204"/>
      <c r="I21" s="214"/>
      <c r="J21" s="75" t="s">
        <v>58</v>
      </c>
      <c r="K21" s="30" t="s">
        <v>26</v>
      </c>
      <c r="L21" s="160" t="s">
        <v>133</v>
      </c>
      <c r="M21" s="163">
        <f t="shared" si="1"/>
        <v>1</v>
      </c>
      <c r="N21" s="178"/>
      <c r="O21" s="2"/>
      <c r="P21" s="2"/>
      <c r="Q21" s="2"/>
    </row>
    <row r="22" spans="1:17" ht="131.25" customHeight="1" x14ac:dyDescent="0.2">
      <c r="A22" s="239"/>
      <c r="B22" s="133" t="s">
        <v>426</v>
      </c>
      <c r="C22" s="68" t="s">
        <v>59</v>
      </c>
      <c r="D22" s="84" t="s">
        <v>41</v>
      </c>
      <c r="E22" s="78" t="s">
        <v>60</v>
      </c>
      <c r="F22" s="78" t="s">
        <v>478</v>
      </c>
      <c r="G22" s="205" t="s">
        <v>61</v>
      </c>
      <c r="H22" s="161" t="s">
        <v>62</v>
      </c>
      <c r="I22" s="117" t="s">
        <v>63</v>
      </c>
      <c r="J22" s="77" t="s">
        <v>64</v>
      </c>
      <c r="K22" s="30" t="s">
        <v>26</v>
      </c>
      <c r="L22" s="117" t="s">
        <v>133</v>
      </c>
      <c r="M22" s="121">
        <f t="shared" si="1"/>
        <v>1</v>
      </c>
      <c r="N22" s="169"/>
      <c r="O22" s="2"/>
      <c r="P22" s="2"/>
      <c r="Q22" s="2"/>
    </row>
    <row r="23" spans="1:17" ht="89.25" customHeight="1" x14ac:dyDescent="0.2">
      <c r="A23" s="237" t="s">
        <v>65</v>
      </c>
      <c r="B23" s="284" t="s">
        <v>427</v>
      </c>
      <c r="C23" s="222" t="s">
        <v>66</v>
      </c>
      <c r="D23" s="83" t="s">
        <v>41</v>
      </c>
      <c r="E23" s="58" t="s">
        <v>67</v>
      </c>
      <c r="F23" s="222" t="s">
        <v>68</v>
      </c>
      <c r="G23" s="207"/>
      <c r="H23" s="136" t="s">
        <v>412</v>
      </c>
      <c r="I23" s="117" t="s">
        <v>63</v>
      </c>
      <c r="J23" s="77" t="s">
        <v>64</v>
      </c>
      <c r="K23" s="30" t="s">
        <v>26</v>
      </c>
      <c r="L23" s="117" t="s">
        <v>133</v>
      </c>
      <c r="M23" s="121">
        <f t="shared" si="1"/>
        <v>1</v>
      </c>
      <c r="N23" s="129"/>
      <c r="O23" s="2"/>
      <c r="P23" s="2"/>
      <c r="Q23" s="2"/>
    </row>
    <row r="24" spans="1:17" ht="267" customHeight="1" x14ac:dyDescent="0.2">
      <c r="A24" s="238"/>
      <c r="B24" s="285"/>
      <c r="C24" s="229"/>
      <c r="D24" s="83" t="s">
        <v>41</v>
      </c>
      <c r="E24" s="83" t="s">
        <v>69</v>
      </c>
      <c r="F24" s="229"/>
      <c r="G24" s="85"/>
      <c r="H24" s="134" t="s">
        <v>417</v>
      </c>
      <c r="I24" s="117" t="s">
        <v>70</v>
      </c>
      <c r="J24" s="77" t="s">
        <v>71</v>
      </c>
      <c r="K24" s="30" t="s">
        <v>26</v>
      </c>
      <c r="L24" s="117" t="s">
        <v>133</v>
      </c>
      <c r="M24" s="121">
        <f t="shared" ref="M24:M42" si="2">IF(L24="Si",1,IF(L24="No",0,"error"))</f>
        <v>1</v>
      </c>
      <c r="N24" s="171"/>
      <c r="O24" s="2"/>
      <c r="P24" s="2"/>
      <c r="Q24" s="2"/>
    </row>
    <row r="25" spans="1:17" ht="110.25" customHeight="1" x14ac:dyDescent="0.2">
      <c r="A25" s="238"/>
      <c r="B25" s="133" t="s">
        <v>428</v>
      </c>
      <c r="C25" s="64" t="s">
        <v>72</v>
      </c>
      <c r="D25" s="83" t="s">
        <v>41</v>
      </c>
      <c r="E25" s="60" t="s">
        <v>73</v>
      </c>
      <c r="F25" s="64" t="s">
        <v>74</v>
      </c>
      <c r="G25" s="58"/>
      <c r="H25" s="145" t="s">
        <v>75</v>
      </c>
      <c r="I25" s="117" t="s">
        <v>76</v>
      </c>
      <c r="J25" s="90" t="s">
        <v>71</v>
      </c>
      <c r="K25" s="86"/>
      <c r="L25" s="117" t="s">
        <v>133</v>
      </c>
      <c r="M25" s="121">
        <f t="shared" si="2"/>
        <v>1</v>
      </c>
      <c r="N25" s="169"/>
      <c r="O25" s="2"/>
      <c r="P25" s="2"/>
      <c r="Q25" s="2"/>
    </row>
    <row r="26" spans="1:17" ht="180" customHeight="1" x14ac:dyDescent="0.2">
      <c r="A26" s="238"/>
      <c r="B26" s="133" t="s">
        <v>429</v>
      </c>
      <c r="C26" s="64" t="s">
        <v>77</v>
      </c>
      <c r="D26" s="83" t="s">
        <v>41</v>
      </c>
      <c r="E26" s="58" t="s">
        <v>78</v>
      </c>
      <c r="F26" s="64"/>
      <c r="G26" s="86"/>
      <c r="H26" s="131" t="s">
        <v>418</v>
      </c>
      <c r="I26" s="117" t="s">
        <v>18</v>
      </c>
      <c r="J26" s="90" t="s">
        <v>64</v>
      </c>
      <c r="K26" s="86"/>
      <c r="L26" s="132" t="s">
        <v>133</v>
      </c>
      <c r="M26" s="130">
        <f t="shared" si="2"/>
        <v>1</v>
      </c>
      <c r="N26" s="167"/>
      <c r="O26" s="2"/>
      <c r="P26" s="2"/>
      <c r="Q26" s="2"/>
    </row>
    <row r="27" spans="1:17" ht="96" x14ac:dyDescent="0.2">
      <c r="A27" s="238"/>
      <c r="B27" s="165" t="s">
        <v>430</v>
      </c>
      <c r="C27" s="166" t="s">
        <v>80</v>
      </c>
      <c r="D27" s="83" t="s">
        <v>41</v>
      </c>
      <c r="E27" s="58" t="s">
        <v>81</v>
      </c>
      <c r="F27" s="64" t="s">
        <v>82</v>
      </c>
      <c r="G27" s="58"/>
      <c r="H27" s="161" t="s">
        <v>79</v>
      </c>
      <c r="I27" s="117" t="s">
        <v>19</v>
      </c>
      <c r="J27" s="77" t="s">
        <v>64</v>
      </c>
      <c r="K27" s="30" t="s">
        <v>26</v>
      </c>
      <c r="L27" s="72" t="s">
        <v>133</v>
      </c>
      <c r="M27" s="140">
        <f t="shared" si="2"/>
        <v>1</v>
      </c>
      <c r="N27" s="167"/>
      <c r="O27" s="2"/>
      <c r="P27" s="2"/>
      <c r="Q27" s="2"/>
    </row>
    <row r="28" spans="1:17" ht="79.5" customHeight="1" x14ac:dyDescent="0.2">
      <c r="A28" s="238"/>
      <c r="B28" s="133" t="s">
        <v>431</v>
      </c>
      <c r="C28" s="64" t="s">
        <v>83</v>
      </c>
      <c r="D28" s="83" t="s">
        <v>41</v>
      </c>
      <c r="E28" s="58" t="s">
        <v>84</v>
      </c>
      <c r="F28" s="64"/>
      <c r="G28" s="58"/>
      <c r="H28" s="131" t="s">
        <v>85</v>
      </c>
      <c r="I28" s="117" t="s">
        <v>86</v>
      </c>
      <c r="J28" s="77" t="s">
        <v>71</v>
      </c>
      <c r="K28" s="30" t="s">
        <v>26</v>
      </c>
      <c r="L28" s="117" t="s">
        <v>133</v>
      </c>
      <c r="M28" s="121">
        <f t="shared" si="2"/>
        <v>1</v>
      </c>
      <c r="N28" s="169"/>
      <c r="O28" s="2"/>
      <c r="P28" s="2"/>
      <c r="Q28" s="2"/>
    </row>
    <row r="29" spans="1:17" ht="177" customHeight="1" x14ac:dyDescent="0.2">
      <c r="A29" s="238"/>
      <c r="B29" s="133" t="s">
        <v>432</v>
      </c>
      <c r="C29" s="64" t="s">
        <v>87</v>
      </c>
      <c r="D29" s="83" t="s">
        <v>41</v>
      </c>
      <c r="E29" s="58" t="s">
        <v>88</v>
      </c>
      <c r="F29" s="64"/>
      <c r="G29" s="58"/>
      <c r="H29" s="131" t="s">
        <v>89</v>
      </c>
      <c r="I29" s="117" t="s">
        <v>90</v>
      </c>
      <c r="J29" s="90" t="s">
        <v>71</v>
      </c>
      <c r="K29" s="86"/>
      <c r="L29" s="117" t="s">
        <v>133</v>
      </c>
      <c r="M29" s="121">
        <f t="shared" si="2"/>
        <v>1</v>
      </c>
      <c r="N29" s="169"/>
      <c r="O29" s="2"/>
      <c r="P29" s="2"/>
      <c r="Q29" s="2"/>
    </row>
    <row r="30" spans="1:17" ht="145.5" customHeight="1" x14ac:dyDescent="0.2">
      <c r="A30" s="238"/>
      <c r="B30" s="165" t="s">
        <v>433</v>
      </c>
      <c r="C30" s="166" t="s">
        <v>91</v>
      </c>
      <c r="D30" s="83" t="s">
        <v>41</v>
      </c>
      <c r="E30" s="60" t="s">
        <v>92</v>
      </c>
      <c r="F30" s="69"/>
      <c r="G30" s="80" t="s">
        <v>93</v>
      </c>
      <c r="H30" s="145" t="s">
        <v>94</v>
      </c>
      <c r="I30" s="117" t="s">
        <v>90</v>
      </c>
      <c r="J30" s="90" t="s">
        <v>71</v>
      </c>
      <c r="K30" s="86"/>
      <c r="L30" s="72" t="s">
        <v>133</v>
      </c>
      <c r="M30" s="140">
        <f t="shared" si="2"/>
        <v>1</v>
      </c>
      <c r="N30" s="169"/>
      <c r="O30" s="2"/>
      <c r="P30" s="2"/>
      <c r="Q30" s="2"/>
    </row>
    <row r="31" spans="1:17" ht="204" customHeight="1" x14ac:dyDescent="0.2">
      <c r="A31" s="238"/>
      <c r="B31" s="133" t="s">
        <v>434</v>
      </c>
      <c r="C31" s="64" t="s">
        <v>95</v>
      </c>
      <c r="D31" s="83" t="s">
        <v>41</v>
      </c>
      <c r="E31" s="58" t="s">
        <v>96</v>
      </c>
      <c r="F31" s="64"/>
      <c r="G31" s="86" t="s">
        <v>479</v>
      </c>
      <c r="H31" s="131" t="s">
        <v>413</v>
      </c>
      <c r="I31" s="117" t="s">
        <v>97</v>
      </c>
      <c r="J31" s="77" t="s">
        <v>71</v>
      </c>
      <c r="K31" s="30" t="s">
        <v>26</v>
      </c>
      <c r="L31" s="117" t="s">
        <v>133</v>
      </c>
      <c r="M31" s="121">
        <f t="shared" si="2"/>
        <v>1</v>
      </c>
      <c r="N31" s="169"/>
      <c r="O31" s="2"/>
      <c r="P31" s="2"/>
      <c r="Q31" s="2"/>
    </row>
    <row r="32" spans="1:17" ht="169.5" customHeight="1" x14ac:dyDescent="0.2">
      <c r="A32" s="239"/>
      <c r="B32" s="133" t="s">
        <v>435</v>
      </c>
      <c r="C32" s="64" t="s">
        <v>98</v>
      </c>
      <c r="D32" s="83" t="s">
        <v>41</v>
      </c>
      <c r="E32" s="58" t="s">
        <v>99</v>
      </c>
      <c r="F32" s="64" t="s">
        <v>100</v>
      </c>
      <c r="G32" s="86"/>
      <c r="H32" s="131" t="s">
        <v>101</v>
      </c>
      <c r="I32" s="117" t="s">
        <v>102</v>
      </c>
      <c r="J32" s="77" t="s">
        <v>102</v>
      </c>
      <c r="K32" s="30" t="s">
        <v>26</v>
      </c>
      <c r="L32" s="117" t="s">
        <v>133</v>
      </c>
      <c r="M32" s="121">
        <f t="shared" si="2"/>
        <v>1</v>
      </c>
      <c r="N32" s="169"/>
      <c r="O32" s="2"/>
      <c r="P32" s="2"/>
      <c r="Q32" s="2"/>
    </row>
    <row r="33" spans="1:17" ht="225" customHeight="1" x14ac:dyDescent="0.2">
      <c r="A33" s="237" t="s">
        <v>103</v>
      </c>
      <c r="B33" s="133" t="s">
        <v>436</v>
      </c>
      <c r="C33" s="148" t="s">
        <v>104</v>
      </c>
      <c r="D33" s="83" t="s">
        <v>41</v>
      </c>
      <c r="E33" s="58" t="s">
        <v>105</v>
      </c>
      <c r="F33" s="64"/>
      <c r="G33" s="86" t="s">
        <v>25</v>
      </c>
      <c r="H33" s="131" t="s">
        <v>106</v>
      </c>
      <c r="I33" s="117" t="s">
        <v>107</v>
      </c>
      <c r="J33" s="77" t="s">
        <v>64</v>
      </c>
      <c r="K33" s="30" t="s">
        <v>26</v>
      </c>
      <c r="L33" s="117" t="s">
        <v>133</v>
      </c>
      <c r="M33" s="121">
        <f t="shared" si="2"/>
        <v>1</v>
      </c>
      <c r="N33" s="169"/>
      <c r="O33" s="2"/>
      <c r="P33" s="2"/>
      <c r="Q33" s="2"/>
    </row>
    <row r="34" spans="1:17" ht="99" customHeight="1" x14ac:dyDescent="0.2">
      <c r="A34" s="238"/>
      <c r="B34" s="133" t="s">
        <v>437</v>
      </c>
      <c r="C34" s="64" t="s">
        <v>108</v>
      </c>
      <c r="D34" s="83" t="s">
        <v>41</v>
      </c>
      <c r="E34" s="58" t="s">
        <v>109</v>
      </c>
      <c r="F34" s="64"/>
      <c r="G34" s="86" t="s">
        <v>110</v>
      </c>
      <c r="H34" s="131" t="s">
        <v>111</v>
      </c>
      <c r="I34" s="117" t="s">
        <v>102</v>
      </c>
      <c r="J34" s="77" t="s">
        <v>102</v>
      </c>
      <c r="K34" s="30" t="s">
        <v>26</v>
      </c>
      <c r="L34" s="117" t="s">
        <v>133</v>
      </c>
      <c r="M34" s="121">
        <f t="shared" si="2"/>
        <v>1</v>
      </c>
      <c r="N34" s="169"/>
      <c r="O34" s="2"/>
      <c r="P34" s="2"/>
      <c r="Q34" s="2"/>
    </row>
    <row r="35" spans="1:17" ht="114" customHeight="1" x14ac:dyDescent="0.2">
      <c r="A35" s="238"/>
      <c r="B35" s="151" t="s">
        <v>438</v>
      </c>
      <c r="C35" s="148" t="s">
        <v>112</v>
      </c>
      <c r="D35" s="83" t="s">
        <v>41</v>
      </c>
      <c r="E35" s="58" t="s">
        <v>113</v>
      </c>
      <c r="F35" s="64"/>
      <c r="G35" s="58" t="s">
        <v>25</v>
      </c>
      <c r="H35" s="161" t="s">
        <v>114</v>
      </c>
      <c r="I35" s="123" t="s">
        <v>115</v>
      </c>
      <c r="J35" s="8" t="s">
        <v>116</v>
      </c>
      <c r="K35" s="30" t="s">
        <v>26</v>
      </c>
      <c r="L35" s="160" t="s">
        <v>133</v>
      </c>
      <c r="M35" s="163">
        <f t="shared" si="2"/>
        <v>1</v>
      </c>
      <c r="N35" s="167"/>
      <c r="O35" s="2"/>
      <c r="P35" s="2"/>
      <c r="Q35" s="2"/>
    </row>
    <row r="36" spans="1:17" ht="57" customHeight="1" x14ac:dyDescent="0.2">
      <c r="A36" s="238"/>
      <c r="B36" s="284" t="s">
        <v>439</v>
      </c>
      <c r="C36" s="205" t="s">
        <v>117</v>
      </c>
      <c r="D36" s="83" t="s">
        <v>41</v>
      </c>
      <c r="E36" s="58" t="s">
        <v>118</v>
      </c>
      <c r="F36" s="87" t="s">
        <v>119</v>
      </c>
      <c r="G36" s="88"/>
      <c r="H36" s="227" t="s">
        <v>120</v>
      </c>
      <c r="I36" s="213" t="s">
        <v>121</v>
      </c>
      <c r="J36" s="76"/>
      <c r="K36" s="32" t="s">
        <v>26</v>
      </c>
      <c r="L36" s="117" t="s">
        <v>133</v>
      </c>
      <c r="M36" s="121">
        <f t="shared" si="2"/>
        <v>1</v>
      </c>
      <c r="N36" s="176"/>
      <c r="O36" s="2"/>
      <c r="P36" s="2"/>
      <c r="Q36" s="2"/>
    </row>
    <row r="37" spans="1:17" ht="63" customHeight="1" x14ac:dyDescent="0.2">
      <c r="A37" s="238"/>
      <c r="B37" s="286"/>
      <c r="C37" s="206"/>
      <c r="D37" s="83" t="s">
        <v>41</v>
      </c>
      <c r="E37" s="58" t="s">
        <v>122</v>
      </c>
      <c r="F37" s="87"/>
      <c r="G37" s="59"/>
      <c r="H37" s="228"/>
      <c r="I37" s="213"/>
      <c r="J37" s="56"/>
      <c r="K37" s="30" t="s">
        <v>26</v>
      </c>
      <c r="L37" s="117" t="s">
        <v>133</v>
      </c>
      <c r="M37" s="121">
        <f t="shared" si="2"/>
        <v>1</v>
      </c>
      <c r="N37" s="177"/>
      <c r="O37" s="2"/>
      <c r="P37" s="2"/>
      <c r="Q37" s="2"/>
    </row>
    <row r="38" spans="1:17" ht="60" customHeight="1" x14ac:dyDescent="0.2">
      <c r="A38" s="238"/>
      <c r="B38" s="285"/>
      <c r="C38" s="207"/>
      <c r="D38" s="83" t="s">
        <v>41</v>
      </c>
      <c r="E38" s="58" t="s">
        <v>123</v>
      </c>
      <c r="F38" s="59"/>
      <c r="G38" s="89" t="s">
        <v>124</v>
      </c>
      <c r="H38" s="204"/>
      <c r="I38" s="213"/>
      <c r="J38" s="40" t="s">
        <v>64</v>
      </c>
      <c r="K38" s="72" t="s">
        <v>26</v>
      </c>
      <c r="L38" s="117" t="s">
        <v>133</v>
      </c>
      <c r="M38" s="121">
        <f t="shared" si="2"/>
        <v>1</v>
      </c>
      <c r="N38" s="178"/>
      <c r="O38" s="2"/>
      <c r="P38" s="2"/>
      <c r="Q38" s="2"/>
    </row>
    <row r="39" spans="1:17" ht="30" customHeight="1" x14ac:dyDescent="0.2">
      <c r="A39" s="238"/>
      <c r="B39" s="290" t="s">
        <v>440</v>
      </c>
      <c r="C39" s="299" t="s">
        <v>125</v>
      </c>
      <c r="D39" s="90" t="s">
        <v>41</v>
      </c>
      <c r="E39" s="63" t="s">
        <v>126</v>
      </c>
      <c r="F39" s="89" t="s">
        <v>480</v>
      </c>
      <c r="G39" s="91"/>
      <c r="H39" s="227" t="s">
        <v>127</v>
      </c>
      <c r="I39" s="201" t="s">
        <v>128</v>
      </c>
      <c r="J39" s="76"/>
      <c r="K39" s="33" t="s">
        <v>26</v>
      </c>
      <c r="L39" s="155" t="s">
        <v>399</v>
      </c>
      <c r="M39" s="156">
        <f t="shared" si="2"/>
        <v>1</v>
      </c>
      <c r="N39" s="176"/>
      <c r="O39" s="2"/>
      <c r="P39" s="2"/>
      <c r="Q39" s="2"/>
    </row>
    <row r="40" spans="1:17" ht="30" customHeight="1" x14ac:dyDescent="0.2">
      <c r="A40" s="238"/>
      <c r="B40" s="291"/>
      <c r="C40" s="300"/>
      <c r="D40" s="86" t="s">
        <v>41</v>
      </c>
      <c r="E40" s="64" t="s">
        <v>129</v>
      </c>
      <c r="F40" s="91"/>
      <c r="G40" s="91"/>
      <c r="H40" s="212"/>
      <c r="I40" s="202"/>
      <c r="J40" s="76"/>
      <c r="K40" s="34" t="s">
        <v>26</v>
      </c>
      <c r="L40" s="155" t="s">
        <v>133</v>
      </c>
      <c r="M40" s="156">
        <f t="shared" si="2"/>
        <v>1</v>
      </c>
      <c r="N40" s="177"/>
      <c r="O40" s="2"/>
      <c r="P40" s="2"/>
      <c r="Q40" s="2"/>
    </row>
    <row r="41" spans="1:17" ht="15" customHeight="1" x14ac:dyDescent="0.2">
      <c r="A41" s="238"/>
      <c r="B41" s="291"/>
      <c r="C41" s="300"/>
      <c r="D41" s="86" t="s">
        <v>22</v>
      </c>
      <c r="E41" s="64" t="s">
        <v>130</v>
      </c>
      <c r="F41" s="91"/>
      <c r="G41" s="91"/>
      <c r="H41" s="212"/>
      <c r="I41" s="202"/>
      <c r="J41" s="76"/>
      <c r="K41" s="30" t="s">
        <v>26</v>
      </c>
      <c r="L41" s="155" t="s">
        <v>133</v>
      </c>
      <c r="M41" s="156">
        <f t="shared" si="2"/>
        <v>1</v>
      </c>
      <c r="N41" s="177"/>
      <c r="O41" s="2"/>
      <c r="P41" s="2"/>
      <c r="Q41" s="2"/>
    </row>
    <row r="42" spans="1:17" ht="30" customHeight="1" x14ac:dyDescent="0.2">
      <c r="A42" s="238"/>
      <c r="B42" s="291"/>
      <c r="C42" s="300"/>
      <c r="D42" s="86" t="s">
        <v>27</v>
      </c>
      <c r="E42" s="64" t="s">
        <v>131</v>
      </c>
      <c r="F42" s="91"/>
      <c r="G42" s="91"/>
      <c r="H42" s="212"/>
      <c r="I42" s="202"/>
      <c r="J42" s="76"/>
      <c r="K42" s="30" t="s">
        <v>26</v>
      </c>
      <c r="L42" s="155" t="s">
        <v>133</v>
      </c>
      <c r="M42" s="156">
        <f t="shared" si="2"/>
        <v>1</v>
      </c>
      <c r="N42" s="177"/>
      <c r="O42" s="2"/>
      <c r="P42" s="2"/>
      <c r="Q42" s="2"/>
    </row>
    <row r="43" spans="1:17" ht="30" customHeight="1" x14ac:dyDescent="0.2">
      <c r="A43" s="238"/>
      <c r="B43" s="291"/>
      <c r="C43" s="300"/>
      <c r="D43" s="86" t="s">
        <v>31</v>
      </c>
      <c r="E43" s="64" t="s">
        <v>132</v>
      </c>
      <c r="F43" s="91"/>
      <c r="G43" s="91"/>
      <c r="H43" s="212"/>
      <c r="I43" s="202"/>
      <c r="J43" s="76"/>
      <c r="K43" s="30" t="s">
        <v>26</v>
      </c>
      <c r="L43" s="155" t="s">
        <v>133</v>
      </c>
      <c r="M43" s="157">
        <f t="shared" ref="M43:M53" si="3">IF(L43="Si",1,IF(L43="No",0,"error"))</f>
        <v>1</v>
      </c>
      <c r="N43" s="177"/>
      <c r="O43" s="2"/>
      <c r="P43" s="2"/>
      <c r="Q43" s="2"/>
    </row>
    <row r="44" spans="1:17" ht="82.5" customHeight="1" x14ac:dyDescent="0.2">
      <c r="A44" s="238"/>
      <c r="B44" s="291"/>
      <c r="C44" s="300"/>
      <c r="D44" s="86" t="s">
        <v>33</v>
      </c>
      <c r="E44" s="64" t="s">
        <v>134</v>
      </c>
      <c r="F44" s="91"/>
      <c r="G44" s="91"/>
      <c r="H44" s="212"/>
      <c r="I44" s="202"/>
      <c r="J44" s="76"/>
      <c r="K44" s="30" t="s">
        <v>26</v>
      </c>
      <c r="L44" s="155" t="s">
        <v>133</v>
      </c>
      <c r="M44" s="156">
        <f t="shared" si="3"/>
        <v>1</v>
      </c>
      <c r="N44" s="177"/>
      <c r="O44" s="2"/>
      <c r="P44" s="2"/>
      <c r="Q44" s="2"/>
    </row>
    <row r="45" spans="1:17" ht="30" customHeight="1" x14ac:dyDescent="0.2">
      <c r="A45" s="238"/>
      <c r="B45" s="291"/>
      <c r="C45" s="300"/>
      <c r="D45" s="86" t="s">
        <v>37</v>
      </c>
      <c r="E45" s="64" t="s">
        <v>135</v>
      </c>
      <c r="F45" s="91"/>
      <c r="G45" s="91"/>
      <c r="H45" s="212"/>
      <c r="I45" s="202"/>
      <c r="J45" s="76"/>
      <c r="K45" s="30" t="s">
        <v>26</v>
      </c>
      <c r="L45" s="155" t="s">
        <v>133</v>
      </c>
      <c r="M45" s="156">
        <f t="shared" si="3"/>
        <v>1</v>
      </c>
      <c r="N45" s="177"/>
      <c r="O45" s="2"/>
      <c r="P45" s="2"/>
      <c r="Q45" s="2"/>
    </row>
    <row r="46" spans="1:17" ht="15" customHeight="1" x14ac:dyDescent="0.2">
      <c r="A46" s="238"/>
      <c r="B46" s="291"/>
      <c r="C46" s="300"/>
      <c r="D46" s="86" t="s">
        <v>136</v>
      </c>
      <c r="E46" s="64" t="s">
        <v>137</v>
      </c>
      <c r="F46" s="91"/>
      <c r="G46" s="91"/>
      <c r="H46" s="212"/>
      <c r="I46" s="202"/>
      <c r="J46" s="76"/>
      <c r="K46" s="30" t="s">
        <v>26</v>
      </c>
      <c r="L46" s="155" t="s">
        <v>133</v>
      </c>
      <c r="M46" s="156">
        <f t="shared" si="3"/>
        <v>1</v>
      </c>
      <c r="N46" s="177"/>
      <c r="O46" s="2"/>
      <c r="P46" s="2"/>
      <c r="Q46" s="2"/>
    </row>
    <row r="47" spans="1:17" ht="30" customHeight="1" x14ac:dyDescent="0.2">
      <c r="A47" s="238"/>
      <c r="B47" s="291"/>
      <c r="C47" s="300"/>
      <c r="D47" s="86" t="s">
        <v>138</v>
      </c>
      <c r="E47" s="64" t="s">
        <v>139</v>
      </c>
      <c r="F47" s="91"/>
      <c r="G47" s="91"/>
      <c r="H47" s="212"/>
      <c r="I47" s="202"/>
      <c r="J47" s="76"/>
      <c r="K47" s="30" t="s">
        <v>26</v>
      </c>
      <c r="L47" s="155" t="s">
        <v>133</v>
      </c>
      <c r="M47" s="156">
        <f t="shared" si="3"/>
        <v>1</v>
      </c>
      <c r="N47" s="177"/>
      <c r="O47" s="2"/>
      <c r="P47" s="2"/>
      <c r="Q47" s="2"/>
    </row>
    <row r="48" spans="1:17" ht="30" customHeight="1" x14ac:dyDescent="0.2">
      <c r="A48" s="238"/>
      <c r="B48" s="291"/>
      <c r="C48" s="300"/>
      <c r="D48" s="86" t="s">
        <v>140</v>
      </c>
      <c r="E48" s="64" t="s">
        <v>141</v>
      </c>
      <c r="F48" s="91"/>
      <c r="G48" s="91"/>
      <c r="H48" s="212"/>
      <c r="I48" s="202"/>
      <c r="J48" s="76"/>
      <c r="K48" s="30" t="s">
        <v>26</v>
      </c>
      <c r="L48" s="155" t="s">
        <v>133</v>
      </c>
      <c r="M48" s="156">
        <f t="shared" si="3"/>
        <v>1</v>
      </c>
      <c r="N48" s="177"/>
      <c r="O48" s="2"/>
      <c r="P48" s="2"/>
      <c r="Q48" s="2"/>
    </row>
    <row r="49" spans="1:17" ht="91.5" customHeight="1" x14ac:dyDescent="0.2">
      <c r="A49" s="238"/>
      <c r="B49" s="291"/>
      <c r="C49" s="300"/>
      <c r="D49" s="86" t="s">
        <v>142</v>
      </c>
      <c r="E49" s="64" t="s">
        <v>143</v>
      </c>
      <c r="F49" s="91"/>
      <c r="G49" s="92"/>
      <c r="H49" s="212"/>
      <c r="I49" s="202"/>
      <c r="J49" s="56"/>
      <c r="K49" s="30" t="s">
        <v>26</v>
      </c>
      <c r="L49" s="155" t="s">
        <v>133</v>
      </c>
      <c r="M49" s="156">
        <f t="shared" si="3"/>
        <v>1</v>
      </c>
      <c r="N49" s="177"/>
      <c r="O49" s="2"/>
      <c r="P49" s="2"/>
      <c r="Q49" s="2"/>
    </row>
    <row r="50" spans="1:17" ht="87.75" customHeight="1" x14ac:dyDescent="0.2">
      <c r="A50" s="238"/>
      <c r="B50" s="292"/>
      <c r="C50" s="301"/>
      <c r="D50" s="86" t="s">
        <v>144</v>
      </c>
      <c r="E50" s="64" t="s">
        <v>145</v>
      </c>
      <c r="F50" s="92"/>
      <c r="G50" s="64"/>
      <c r="H50" s="236"/>
      <c r="I50" s="214"/>
      <c r="J50" s="77" t="s">
        <v>64</v>
      </c>
      <c r="K50" s="30" t="s">
        <v>26</v>
      </c>
      <c r="L50" s="155" t="s">
        <v>133</v>
      </c>
      <c r="M50" s="156">
        <f t="shared" si="3"/>
        <v>1</v>
      </c>
      <c r="N50" s="178"/>
      <c r="O50" s="2"/>
      <c r="P50" s="2"/>
      <c r="Q50" s="2"/>
    </row>
    <row r="51" spans="1:17" ht="75" customHeight="1" x14ac:dyDescent="0.2">
      <c r="A51" s="238"/>
      <c r="B51" s="133" t="s">
        <v>441</v>
      </c>
      <c r="C51" s="63" t="s">
        <v>146</v>
      </c>
      <c r="D51" s="83" t="s">
        <v>41</v>
      </c>
      <c r="E51" s="58" t="s">
        <v>147</v>
      </c>
      <c r="F51" s="64"/>
      <c r="G51" s="63"/>
      <c r="H51" s="145" t="s">
        <v>148</v>
      </c>
      <c r="I51" s="117" t="s">
        <v>149</v>
      </c>
      <c r="J51" s="77" t="s">
        <v>149</v>
      </c>
      <c r="K51" s="72" t="s">
        <v>26</v>
      </c>
      <c r="L51" s="117" t="s">
        <v>133</v>
      </c>
      <c r="M51" s="121">
        <f t="shared" si="3"/>
        <v>1</v>
      </c>
      <c r="N51" s="169"/>
      <c r="O51" s="2"/>
      <c r="P51" s="2"/>
      <c r="Q51" s="2"/>
    </row>
    <row r="52" spans="1:17" ht="123.75" customHeight="1" x14ac:dyDescent="0.2">
      <c r="A52" s="238"/>
      <c r="B52" s="151" t="s">
        <v>442</v>
      </c>
      <c r="C52" s="148" t="s">
        <v>150</v>
      </c>
      <c r="D52" s="83" t="s">
        <v>41</v>
      </c>
      <c r="E52" s="58" t="s">
        <v>151</v>
      </c>
      <c r="F52" s="63" t="s">
        <v>152</v>
      </c>
      <c r="G52" s="58"/>
      <c r="H52" s="161" t="s">
        <v>153</v>
      </c>
      <c r="I52" s="118" t="s">
        <v>18</v>
      </c>
      <c r="J52" s="86" t="s">
        <v>64</v>
      </c>
      <c r="K52" s="113"/>
      <c r="L52" s="160" t="s">
        <v>133</v>
      </c>
      <c r="M52" s="163">
        <f t="shared" si="3"/>
        <v>1</v>
      </c>
      <c r="N52" s="169"/>
      <c r="O52" s="2"/>
      <c r="P52" s="2"/>
      <c r="Q52" s="2"/>
    </row>
    <row r="53" spans="1:17" ht="88.5" customHeight="1" x14ac:dyDescent="0.2">
      <c r="A53" s="239"/>
      <c r="B53" s="133" t="s">
        <v>443</v>
      </c>
      <c r="C53" s="64" t="s">
        <v>154</v>
      </c>
      <c r="D53" s="83" t="s">
        <v>41</v>
      </c>
      <c r="E53" s="58" t="s">
        <v>155</v>
      </c>
      <c r="F53" s="64" t="s">
        <v>156</v>
      </c>
      <c r="G53" s="81" t="s">
        <v>157</v>
      </c>
      <c r="H53" s="131" t="s">
        <v>158</v>
      </c>
      <c r="I53" s="118" t="s">
        <v>159</v>
      </c>
      <c r="J53" s="26"/>
      <c r="K53" s="38" t="s">
        <v>26</v>
      </c>
      <c r="L53" s="117" t="s">
        <v>133</v>
      </c>
      <c r="M53" s="121">
        <f t="shared" si="3"/>
        <v>1</v>
      </c>
      <c r="N53" s="169"/>
      <c r="O53" s="2"/>
      <c r="P53" s="2"/>
      <c r="Q53" s="2"/>
    </row>
    <row r="54" spans="1:17" ht="14" customHeight="1" x14ac:dyDescent="0.2">
      <c r="A54" s="237" t="s">
        <v>160</v>
      </c>
      <c r="B54" s="293" t="s">
        <v>444</v>
      </c>
      <c r="C54" s="205" t="s">
        <v>161</v>
      </c>
      <c r="D54" s="83" t="s">
        <v>22</v>
      </c>
      <c r="E54" s="58" t="s">
        <v>162</v>
      </c>
      <c r="F54" s="81" t="s">
        <v>163</v>
      </c>
      <c r="G54" s="87"/>
      <c r="H54" s="243" t="s">
        <v>164</v>
      </c>
      <c r="I54" s="182" t="s">
        <v>164</v>
      </c>
      <c r="J54" s="35"/>
      <c r="K54" s="278" t="s">
        <v>164</v>
      </c>
      <c r="L54" s="182" t="s">
        <v>164</v>
      </c>
      <c r="M54" s="182" t="s">
        <v>164</v>
      </c>
      <c r="N54" s="262" t="s">
        <v>164</v>
      </c>
      <c r="O54" s="2"/>
      <c r="P54" s="2"/>
      <c r="Q54" s="2"/>
    </row>
    <row r="55" spans="1:17" ht="16" x14ac:dyDescent="0.2">
      <c r="A55" s="238"/>
      <c r="B55" s="294"/>
      <c r="C55" s="206"/>
      <c r="D55" s="93" t="s">
        <v>27</v>
      </c>
      <c r="E55" s="58" t="s">
        <v>165</v>
      </c>
      <c r="F55" s="87"/>
      <c r="G55" s="87"/>
      <c r="H55" s="244"/>
      <c r="I55" s="183"/>
      <c r="J55" s="35"/>
      <c r="K55" s="279"/>
      <c r="L55" s="183"/>
      <c r="M55" s="183"/>
      <c r="N55" s="263"/>
      <c r="O55" s="2"/>
      <c r="P55" s="2"/>
      <c r="Q55" s="2"/>
    </row>
    <row r="56" spans="1:17" ht="16" x14ac:dyDescent="0.2">
      <c r="A56" s="238"/>
      <c r="B56" s="294"/>
      <c r="C56" s="206"/>
      <c r="D56" s="94"/>
      <c r="E56" s="95" t="s">
        <v>166</v>
      </c>
      <c r="F56" s="87"/>
      <c r="G56" s="87"/>
      <c r="H56" s="244"/>
      <c r="I56" s="183"/>
      <c r="J56" s="35"/>
      <c r="K56" s="279"/>
      <c r="L56" s="183"/>
      <c r="M56" s="183"/>
      <c r="N56" s="263"/>
      <c r="O56" s="2"/>
      <c r="P56" s="2"/>
      <c r="Q56" s="2"/>
    </row>
    <row r="57" spans="1:17" ht="16" x14ac:dyDescent="0.2">
      <c r="A57" s="238"/>
      <c r="B57" s="294"/>
      <c r="C57" s="206"/>
      <c r="D57" s="94"/>
      <c r="E57" s="95" t="s">
        <v>167</v>
      </c>
      <c r="F57" s="87"/>
      <c r="G57" s="87"/>
      <c r="H57" s="244"/>
      <c r="I57" s="183"/>
      <c r="J57" s="35"/>
      <c r="K57" s="279"/>
      <c r="L57" s="183"/>
      <c r="M57" s="183"/>
      <c r="N57" s="263"/>
      <c r="O57" s="2"/>
      <c r="P57" s="2"/>
      <c r="Q57" s="2"/>
    </row>
    <row r="58" spans="1:17" ht="20.25" customHeight="1" x14ac:dyDescent="0.2">
      <c r="A58" s="238"/>
      <c r="B58" s="294"/>
      <c r="C58" s="206"/>
      <c r="D58" s="94"/>
      <c r="E58" s="95" t="s">
        <v>168</v>
      </c>
      <c r="F58" s="87"/>
      <c r="G58" s="87"/>
      <c r="H58" s="244"/>
      <c r="I58" s="183"/>
      <c r="J58" s="35"/>
      <c r="K58" s="279"/>
      <c r="L58" s="183"/>
      <c r="M58" s="183"/>
      <c r="N58" s="263"/>
      <c r="O58" s="2"/>
      <c r="P58" s="2"/>
      <c r="Q58" s="2"/>
    </row>
    <row r="59" spans="1:17" ht="75" customHeight="1" x14ac:dyDescent="0.2">
      <c r="A59" s="238"/>
      <c r="B59" s="294"/>
      <c r="C59" s="206"/>
      <c r="D59" s="96"/>
      <c r="E59" s="95" t="s">
        <v>169</v>
      </c>
      <c r="F59" s="87"/>
      <c r="G59" s="87"/>
      <c r="H59" s="244"/>
      <c r="I59" s="183"/>
      <c r="J59" s="35"/>
      <c r="K59" s="279"/>
      <c r="L59" s="183"/>
      <c r="M59" s="183"/>
      <c r="N59" s="263"/>
      <c r="O59" s="2"/>
      <c r="P59" s="2"/>
      <c r="Q59" s="2"/>
    </row>
    <row r="60" spans="1:17" ht="45" customHeight="1" x14ac:dyDescent="0.2">
      <c r="A60" s="238"/>
      <c r="B60" s="294"/>
      <c r="C60" s="206"/>
      <c r="D60" s="83" t="s">
        <v>31</v>
      </c>
      <c r="E60" s="58" t="s">
        <v>170</v>
      </c>
      <c r="F60" s="87"/>
      <c r="G60" s="87"/>
      <c r="H60" s="244"/>
      <c r="I60" s="183"/>
      <c r="J60" s="35"/>
      <c r="K60" s="279"/>
      <c r="L60" s="183"/>
      <c r="M60" s="183"/>
      <c r="N60" s="263"/>
      <c r="O60" s="2"/>
      <c r="P60" s="2"/>
      <c r="Q60" s="2"/>
    </row>
    <row r="61" spans="1:17" ht="48" x14ac:dyDescent="0.2">
      <c r="A61" s="238"/>
      <c r="B61" s="294"/>
      <c r="C61" s="206"/>
      <c r="D61" s="83" t="s">
        <v>33</v>
      </c>
      <c r="E61" s="58" t="s">
        <v>171</v>
      </c>
      <c r="F61" s="87"/>
      <c r="G61" s="87"/>
      <c r="H61" s="244"/>
      <c r="I61" s="183"/>
      <c r="J61" s="35"/>
      <c r="K61" s="279"/>
      <c r="L61" s="183"/>
      <c r="M61" s="183"/>
      <c r="N61" s="263"/>
      <c r="O61" s="2"/>
      <c r="P61" s="2"/>
      <c r="Q61" s="2"/>
    </row>
    <row r="62" spans="1:17" ht="30" customHeight="1" x14ac:dyDescent="0.2">
      <c r="A62" s="238"/>
      <c r="B62" s="294"/>
      <c r="C62" s="206"/>
      <c r="D62" s="83" t="s">
        <v>37</v>
      </c>
      <c r="E62" s="58" t="s">
        <v>172</v>
      </c>
      <c r="F62" s="87"/>
      <c r="G62" s="87"/>
      <c r="H62" s="244"/>
      <c r="I62" s="183"/>
      <c r="J62" s="35"/>
      <c r="K62" s="279"/>
      <c r="L62" s="183"/>
      <c r="M62" s="183"/>
      <c r="N62" s="263"/>
      <c r="O62" s="2"/>
      <c r="P62" s="2"/>
      <c r="Q62" s="2"/>
    </row>
    <row r="63" spans="1:17" ht="60" customHeight="1" x14ac:dyDescent="0.2">
      <c r="A63" s="238"/>
      <c r="B63" s="294"/>
      <c r="C63" s="206"/>
      <c r="D63" s="83" t="s">
        <v>136</v>
      </c>
      <c r="E63" s="58" t="s">
        <v>173</v>
      </c>
      <c r="F63" s="87"/>
      <c r="G63" s="87"/>
      <c r="H63" s="244"/>
      <c r="I63" s="183"/>
      <c r="J63" s="35"/>
      <c r="K63" s="279"/>
      <c r="L63" s="183"/>
      <c r="M63" s="183"/>
      <c r="N63" s="263"/>
      <c r="O63" s="2"/>
      <c r="P63" s="2"/>
      <c r="Q63" s="2"/>
    </row>
    <row r="64" spans="1:17" ht="90.75" customHeight="1" x14ac:dyDescent="0.2">
      <c r="A64" s="238"/>
      <c r="B64" s="294"/>
      <c r="C64" s="206"/>
      <c r="D64" s="83" t="s">
        <v>138</v>
      </c>
      <c r="E64" s="58" t="s">
        <v>174</v>
      </c>
      <c r="F64" s="87"/>
      <c r="G64" s="87"/>
      <c r="H64" s="244"/>
      <c r="I64" s="183"/>
      <c r="J64" s="35"/>
      <c r="K64" s="279"/>
      <c r="L64" s="183"/>
      <c r="M64" s="183"/>
      <c r="N64" s="263"/>
      <c r="O64" s="2"/>
      <c r="P64" s="2"/>
      <c r="Q64" s="2"/>
    </row>
    <row r="65" spans="1:17" ht="64" x14ac:dyDescent="0.2">
      <c r="A65" s="238"/>
      <c r="B65" s="294"/>
      <c r="C65" s="206"/>
      <c r="D65" s="93" t="s">
        <v>140</v>
      </c>
      <c r="E65" s="58" t="s">
        <v>481</v>
      </c>
      <c r="F65" s="87"/>
      <c r="G65" s="87"/>
      <c r="H65" s="244"/>
      <c r="I65" s="183"/>
      <c r="J65" s="35"/>
      <c r="K65" s="279"/>
      <c r="L65" s="183"/>
      <c r="M65" s="183"/>
      <c r="N65" s="263"/>
      <c r="O65" s="2"/>
      <c r="P65" s="2"/>
      <c r="Q65" s="2"/>
    </row>
    <row r="66" spans="1:17" ht="16" x14ac:dyDescent="0.2">
      <c r="A66" s="238"/>
      <c r="B66" s="294"/>
      <c r="C66" s="206"/>
      <c r="D66" s="94"/>
      <c r="E66" s="95" t="s">
        <v>175</v>
      </c>
      <c r="F66" s="87"/>
      <c r="G66" s="87"/>
      <c r="H66" s="244"/>
      <c r="I66" s="183"/>
      <c r="J66" s="35"/>
      <c r="K66" s="279"/>
      <c r="L66" s="183"/>
      <c r="M66" s="183"/>
      <c r="N66" s="263"/>
      <c r="O66" s="2"/>
      <c r="P66" s="2"/>
      <c r="Q66" s="2"/>
    </row>
    <row r="67" spans="1:17" ht="16" x14ac:dyDescent="0.2">
      <c r="A67" s="238"/>
      <c r="B67" s="294"/>
      <c r="C67" s="206"/>
      <c r="D67" s="94"/>
      <c r="E67" s="95" t="s">
        <v>176</v>
      </c>
      <c r="F67" s="87"/>
      <c r="G67" s="59"/>
      <c r="H67" s="244"/>
      <c r="I67" s="183"/>
      <c r="J67" s="36"/>
      <c r="K67" s="279"/>
      <c r="L67" s="183"/>
      <c r="M67" s="183"/>
      <c r="N67" s="263"/>
      <c r="O67" s="2"/>
      <c r="P67" s="2"/>
      <c r="Q67" s="2"/>
    </row>
    <row r="68" spans="1:17" ht="27" customHeight="1" x14ac:dyDescent="0.2">
      <c r="A68" s="238"/>
      <c r="B68" s="295"/>
      <c r="C68" s="207"/>
      <c r="D68" s="96"/>
      <c r="E68" s="95" t="s">
        <v>177</v>
      </c>
      <c r="F68" s="59"/>
      <c r="G68" s="81" t="s">
        <v>157</v>
      </c>
      <c r="H68" s="245"/>
      <c r="I68" s="184"/>
      <c r="J68" s="37"/>
      <c r="K68" s="280"/>
      <c r="L68" s="184"/>
      <c r="M68" s="184"/>
      <c r="N68" s="264"/>
      <c r="O68" s="2"/>
      <c r="P68" s="2"/>
      <c r="Q68" s="2"/>
    </row>
    <row r="69" spans="1:17" ht="27" customHeight="1" x14ac:dyDescent="0.2">
      <c r="A69" s="238"/>
      <c r="B69" s="281" t="s">
        <v>445</v>
      </c>
      <c r="C69" s="205" t="s">
        <v>178</v>
      </c>
      <c r="D69" s="93" t="s">
        <v>22</v>
      </c>
      <c r="E69" s="58" t="s">
        <v>179</v>
      </c>
      <c r="F69" s="205" t="s">
        <v>180</v>
      </c>
      <c r="G69" s="87"/>
      <c r="H69" s="227" t="s">
        <v>488</v>
      </c>
      <c r="I69" s="213" t="s">
        <v>181</v>
      </c>
      <c r="J69" s="17"/>
      <c r="K69" s="216"/>
      <c r="L69" s="201" t="s">
        <v>133</v>
      </c>
      <c r="M69" s="187">
        <f t="shared" ref="M69:M113" si="4">IF(L69="Si",1,IF(L69="No",0,"error"))</f>
        <v>1</v>
      </c>
      <c r="N69" s="129"/>
      <c r="O69" s="2"/>
      <c r="P69" s="2"/>
      <c r="Q69" s="2"/>
    </row>
    <row r="70" spans="1:17" ht="27" customHeight="1" x14ac:dyDescent="0.2">
      <c r="A70" s="238"/>
      <c r="B70" s="282"/>
      <c r="C70" s="206"/>
      <c r="D70" s="94"/>
      <c r="E70" s="95" t="s">
        <v>182</v>
      </c>
      <c r="F70" s="206"/>
      <c r="G70" s="87"/>
      <c r="H70" s="228"/>
      <c r="I70" s="213"/>
      <c r="J70" s="17"/>
      <c r="K70" s="217"/>
      <c r="L70" s="214"/>
      <c r="M70" s="189"/>
      <c r="N70" s="129"/>
      <c r="O70" s="2"/>
      <c r="P70" s="2"/>
      <c r="Q70" s="2"/>
    </row>
    <row r="71" spans="1:17" ht="60.75" customHeight="1" x14ac:dyDescent="0.2">
      <c r="A71" s="238"/>
      <c r="B71" s="282"/>
      <c r="C71" s="206"/>
      <c r="D71" s="94"/>
      <c r="E71" s="95" t="s">
        <v>176</v>
      </c>
      <c r="F71" s="206"/>
      <c r="G71" s="87"/>
      <c r="H71" s="228"/>
      <c r="I71" s="213"/>
      <c r="J71" s="17"/>
      <c r="K71" s="217"/>
      <c r="L71" s="117" t="s">
        <v>133</v>
      </c>
      <c r="M71" s="121">
        <f t="shared" si="4"/>
        <v>1</v>
      </c>
      <c r="N71" s="129"/>
      <c r="O71" s="2"/>
      <c r="P71" s="2"/>
      <c r="Q71" s="2"/>
    </row>
    <row r="72" spans="1:17" ht="73.5" customHeight="1" x14ac:dyDescent="0.2">
      <c r="A72" s="238"/>
      <c r="B72" s="282"/>
      <c r="C72" s="207"/>
      <c r="D72" s="96"/>
      <c r="E72" s="95" t="s">
        <v>177</v>
      </c>
      <c r="F72" s="206"/>
      <c r="G72" s="87"/>
      <c r="H72" s="228"/>
      <c r="I72" s="213"/>
      <c r="J72" s="17"/>
      <c r="K72" s="217"/>
      <c r="L72" s="117" t="s">
        <v>133</v>
      </c>
      <c r="M72" s="121">
        <f t="shared" si="4"/>
        <v>1</v>
      </c>
      <c r="N72" s="129"/>
      <c r="O72" s="2"/>
      <c r="P72" s="2"/>
      <c r="Q72" s="2"/>
    </row>
    <row r="73" spans="1:17" ht="80.25" customHeight="1" x14ac:dyDescent="0.2">
      <c r="A73" s="238"/>
      <c r="B73" s="282"/>
      <c r="C73" s="64" t="s">
        <v>183</v>
      </c>
      <c r="D73" s="83" t="s">
        <v>27</v>
      </c>
      <c r="E73" s="58" t="s">
        <v>184</v>
      </c>
      <c r="F73" s="206"/>
      <c r="G73" s="87" t="s">
        <v>157</v>
      </c>
      <c r="H73" s="228"/>
      <c r="I73" s="213"/>
      <c r="J73" s="17"/>
      <c r="K73" s="217"/>
      <c r="L73" s="117" t="s">
        <v>133</v>
      </c>
      <c r="M73" s="121">
        <f t="shared" si="4"/>
        <v>1</v>
      </c>
      <c r="N73" s="129"/>
      <c r="O73" s="2"/>
      <c r="P73" s="2"/>
      <c r="Q73" s="2"/>
    </row>
    <row r="74" spans="1:17" ht="50.25" customHeight="1" x14ac:dyDescent="0.2">
      <c r="A74" s="238"/>
      <c r="B74" s="283"/>
      <c r="C74" s="64" t="s">
        <v>183</v>
      </c>
      <c r="D74" s="83" t="s">
        <v>31</v>
      </c>
      <c r="E74" s="58" t="s">
        <v>185</v>
      </c>
      <c r="F74" s="206"/>
      <c r="G74" s="59"/>
      <c r="H74" s="228"/>
      <c r="I74" s="213"/>
      <c r="J74" s="18"/>
      <c r="K74" s="217"/>
      <c r="L74" s="117" t="s">
        <v>133</v>
      </c>
      <c r="M74" s="121">
        <f t="shared" si="4"/>
        <v>1</v>
      </c>
      <c r="N74" s="129"/>
      <c r="O74" s="2"/>
      <c r="P74" s="2"/>
      <c r="Q74" s="2"/>
    </row>
    <row r="75" spans="1:17" ht="37.5" customHeight="1" x14ac:dyDescent="0.2">
      <c r="A75" s="239"/>
      <c r="B75" s="143" t="s">
        <v>446</v>
      </c>
      <c r="C75" s="63" t="s">
        <v>186</v>
      </c>
      <c r="D75" s="83" t="s">
        <v>41</v>
      </c>
      <c r="E75" s="58" t="s">
        <v>187</v>
      </c>
      <c r="F75" s="206"/>
      <c r="G75" s="81" t="s">
        <v>188</v>
      </c>
      <c r="H75" s="228"/>
      <c r="I75" s="201"/>
      <c r="J75" s="40" t="s">
        <v>189</v>
      </c>
      <c r="K75" s="217"/>
      <c r="L75" s="117" t="s">
        <v>133</v>
      </c>
      <c r="M75" s="121">
        <f t="shared" si="4"/>
        <v>1</v>
      </c>
      <c r="N75" s="129"/>
      <c r="O75" s="2"/>
      <c r="P75" s="2"/>
      <c r="Q75" s="2"/>
    </row>
    <row r="76" spans="1:17" ht="130.5" customHeight="1" x14ac:dyDescent="0.2">
      <c r="A76" s="237" t="s">
        <v>190</v>
      </c>
      <c r="B76" s="143" t="s">
        <v>447</v>
      </c>
      <c r="C76" s="64" t="s">
        <v>191</v>
      </c>
      <c r="D76" s="83" t="s">
        <v>41</v>
      </c>
      <c r="E76" s="58" t="s">
        <v>192</v>
      </c>
      <c r="F76" s="97"/>
      <c r="G76" s="58"/>
      <c r="H76" s="131" t="s">
        <v>193</v>
      </c>
      <c r="I76" s="8" t="s">
        <v>194</v>
      </c>
      <c r="J76" s="8"/>
      <c r="K76" s="27"/>
      <c r="L76" s="147" t="s">
        <v>133</v>
      </c>
      <c r="M76" s="146">
        <f t="shared" si="4"/>
        <v>1</v>
      </c>
      <c r="N76" s="169"/>
      <c r="O76" s="2"/>
      <c r="P76" s="2"/>
      <c r="Q76" s="2"/>
    </row>
    <row r="77" spans="1:17" ht="123.75" customHeight="1" x14ac:dyDescent="0.2">
      <c r="A77" s="238"/>
      <c r="B77" s="281" t="s">
        <v>448</v>
      </c>
      <c r="C77" s="205" t="s">
        <v>195</v>
      </c>
      <c r="D77" s="83" t="s">
        <v>41</v>
      </c>
      <c r="E77" s="129" t="s">
        <v>196</v>
      </c>
      <c r="F77" s="205" t="s">
        <v>197</v>
      </c>
      <c r="G77" s="58"/>
      <c r="H77" s="227" t="s">
        <v>198</v>
      </c>
      <c r="I77" s="8" t="s">
        <v>194</v>
      </c>
      <c r="J77" s="8"/>
      <c r="K77" s="27"/>
      <c r="L77" s="201" t="s">
        <v>133</v>
      </c>
      <c r="M77" s="187">
        <f t="shared" si="4"/>
        <v>1</v>
      </c>
      <c r="N77" s="169"/>
      <c r="O77" s="2"/>
      <c r="P77" s="2"/>
      <c r="Q77" s="2"/>
    </row>
    <row r="78" spans="1:17" ht="135" customHeight="1" x14ac:dyDescent="0.2">
      <c r="A78" s="238"/>
      <c r="B78" s="282"/>
      <c r="C78" s="206"/>
      <c r="D78" s="83" t="s">
        <v>41</v>
      </c>
      <c r="E78" s="129" t="s">
        <v>414</v>
      </c>
      <c r="F78" s="207"/>
      <c r="G78" s="58"/>
      <c r="H78" s="236"/>
      <c r="I78" s="8" t="s">
        <v>194</v>
      </c>
      <c r="J78" s="8"/>
      <c r="K78" s="27"/>
      <c r="L78" s="214"/>
      <c r="M78" s="189"/>
      <c r="N78" s="169"/>
      <c r="O78" s="2"/>
      <c r="P78" s="2"/>
      <c r="Q78" s="2"/>
    </row>
    <row r="79" spans="1:17" ht="149.25" customHeight="1" x14ac:dyDescent="0.2">
      <c r="A79" s="238"/>
      <c r="B79" s="283"/>
      <c r="C79" s="207"/>
      <c r="D79" s="83" t="s">
        <v>41</v>
      </c>
      <c r="E79" s="129" t="s">
        <v>415</v>
      </c>
      <c r="F79" s="81"/>
      <c r="G79" s="81"/>
      <c r="H79" s="145" t="s">
        <v>193</v>
      </c>
      <c r="I79" s="17" t="s">
        <v>194</v>
      </c>
      <c r="J79" s="17"/>
      <c r="K79" s="39"/>
      <c r="L79" s="147" t="s">
        <v>133</v>
      </c>
      <c r="M79" s="146">
        <f t="shared" si="4"/>
        <v>1</v>
      </c>
      <c r="N79" s="169"/>
      <c r="O79" s="2"/>
      <c r="P79" s="2"/>
      <c r="Q79" s="2"/>
    </row>
    <row r="80" spans="1:17" ht="126.75" customHeight="1" x14ac:dyDescent="0.2">
      <c r="A80" s="239"/>
      <c r="B80" s="143" t="s">
        <v>449</v>
      </c>
      <c r="C80" s="64" t="s">
        <v>199</v>
      </c>
      <c r="D80" s="83" t="s">
        <v>41</v>
      </c>
      <c r="E80" s="59" t="s">
        <v>200</v>
      </c>
      <c r="F80" s="58"/>
      <c r="G80" s="98"/>
      <c r="H80" s="131" t="s">
        <v>201</v>
      </c>
      <c r="I80" s="52" t="s">
        <v>194</v>
      </c>
      <c r="J80" s="52" t="s">
        <v>202</v>
      </c>
      <c r="K80" s="70"/>
      <c r="L80" s="154" t="s">
        <v>133</v>
      </c>
      <c r="M80" s="163">
        <f t="shared" si="4"/>
        <v>1</v>
      </c>
      <c r="N80" s="169"/>
      <c r="O80" s="2"/>
      <c r="P80" s="2"/>
      <c r="Q80" s="2"/>
    </row>
    <row r="81" spans="1:17" ht="74.25" customHeight="1" x14ac:dyDescent="0.2">
      <c r="A81" s="237" t="s">
        <v>203</v>
      </c>
      <c r="B81" s="284" t="s">
        <v>450</v>
      </c>
      <c r="C81" s="205" t="s">
        <v>204</v>
      </c>
      <c r="D81" s="83" t="s">
        <v>22</v>
      </c>
      <c r="E81" s="58" t="s">
        <v>205</v>
      </c>
      <c r="F81" s="208" t="s">
        <v>206</v>
      </c>
      <c r="G81" s="99"/>
      <c r="H81" s="227" t="s">
        <v>207</v>
      </c>
      <c r="I81" s="302" t="s">
        <v>208</v>
      </c>
      <c r="J81" s="21"/>
      <c r="K81" s="268"/>
      <c r="L81" s="117" t="s">
        <v>133</v>
      </c>
      <c r="M81" s="121">
        <f t="shared" si="4"/>
        <v>1</v>
      </c>
      <c r="N81" s="265"/>
      <c r="O81" s="2"/>
      <c r="P81" s="2"/>
      <c r="Q81" s="2"/>
    </row>
    <row r="82" spans="1:17" ht="62.25" customHeight="1" x14ac:dyDescent="0.2">
      <c r="A82" s="238"/>
      <c r="B82" s="286"/>
      <c r="C82" s="206"/>
      <c r="D82" s="83" t="s">
        <v>27</v>
      </c>
      <c r="E82" s="59" t="s">
        <v>209</v>
      </c>
      <c r="F82" s="208"/>
      <c r="G82" s="71"/>
      <c r="H82" s="212"/>
      <c r="I82" s="303"/>
      <c r="J82" s="22"/>
      <c r="K82" s="269"/>
      <c r="L82" s="160" t="s">
        <v>133</v>
      </c>
      <c r="M82" s="163">
        <f t="shared" si="4"/>
        <v>1</v>
      </c>
      <c r="N82" s="266"/>
      <c r="O82" s="2"/>
      <c r="P82" s="2"/>
      <c r="Q82" s="2"/>
    </row>
    <row r="83" spans="1:17" ht="60" customHeight="1" x14ac:dyDescent="0.2">
      <c r="A83" s="238"/>
      <c r="B83" s="286"/>
      <c r="C83" s="206"/>
      <c r="D83" s="83" t="s">
        <v>31</v>
      </c>
      <c r="E83" s="58" t="s">
        <v>210</v>
      </c>
      <c r="F83" s="208"/>
      <c r="G83" s="90"/>
      <c r="H83" s="212"/>
      <c r="I83" s="303"/>
      <c r="J83" s="77" t="s">
        <v>71</v>
      </c>
      <c r="K83" s="269"/>
      <c r="L83" s="117" t="s">
        <v>133</v>
      </c>
      <c r="M83" s="121">
        <f t="shared" si="4"/>
        <v>1</v>
      </c>
      <c r="N83" s="266"/>
      <c r="O83" s="2"/>
      <c r="P83" s="2"/>
      <c r="Q83" s="2"/>
    </row>
    <row r="84" spans="1:17" ht="54.75" customHeight="1" x14ac:dyDescent="0.2">
      <c r="A84" s="238"/>
      <c r="B84" s="286"/>
      <c r="C84" s="206"/>
      <c r="D84" s="83" t="s">
        <v>33</v>
      </c>
      <c r="E84" s="58" t="s">
        <v>211</v>
      </c>
      <c r="F84" s="208"/>
      <c r="G84" s="99"/>
      <c r="H84" s="212"/>
      <c r="I84" s="303"/>
      <c r="J84" s="23" t="s">
        <v>19</v>
      </c>
      <c r="K84" s="269"/>
      <c r="L84" s="117" t="s">
        <v>133</v>
      </c>
      <c r="M84" s="121">
        <f t="shared" si="4"/>
        <v>1</v>
      </c>
      <c r="N84" s="266"/>
      <c r="O84" s="2"/>
      <c r="P84" s="2"/>
      <c r="Q84" s="2"/>
    </row>
    <row r="85" spans="1:17" ht="74.25" customHeight="1" x14ac:dyDescent="0.2">
      <c r="A85" s="238"/>
      <c r="B85" s="286"/>
      <c r="C85" s="206"/>
      <c r="D85" s="83" t="s">
        <v>37</v>
      </c>
      <c r="E85" s="58" t="s">
        <v>212</v>
      </c>
      <c r="F85" s="208"/>
      <c r="G85" s="99"/>
      <c r="H85" s="212"/>
      <c r="I85" s="303"/>
      <c r="J85" s="24"/>
      <c r="K85" s="269"/>
      <c r="L85" s="117" t="s">
        <v>133</v>
      </c>
      <c r="M85" s="121">
        <f t="shared" si="4"/>
        <v>1</v>
      </c>
      <c r="N85" s="266"/>
      <c r="O85" s="2"/>
      <c r="P85" s="2"/>
      <c r="Q85" s="2"/>
    </row>
    <row r="86" spans="1:17" ht="44.25" customHeight="1" x14ac:dyDescent="0.2">
      <c r="A86" s="238"/>
      <c r="B86" s="286"/>
      <c r="C86" s="206"/>
      <c r="D86" s="83" t="s">
        <v>136</v>
      </c>
      <c r="E86" s="58" t="s">
        <v>482</v>
      </c>
      <c r="F86" s="208"/>
      <c r="G86" s="99"/>
      <c r="H86" s="212"/>
      <c r="I86" s="303"/>
      <c r="J86" s="11" t="s">
        <v>149</v>
      </c>
      <c r="K86" s="269"/>
      <c r="L86" s="117" t="s">
        <v>133</v>
      </c>
      <c r="M86" s="121">
        <f t="shared" si="4"/>
        <v>1</v>
      </c>
      <c r="N86" s="266"/>
      <c r="O86" s="2"/>
      <c r="P86" s="2"/>
      <c r="Q86" s="2"/>
    </row>
    <row r="87" spans="1:17" ht="54" customHeight="1" x14ac:dyDescent="0.2">
      <c r="A87" s="238"/>
      <c r="B87" s="286"/>
      <c r="C87" s="206"/>
      <c r="D87" s="83" t="s">
        <v>138</v>
      </c>
      <c r="E87" s="58" t="s">
        <v>213</v>
      </c>
      <c r="F87" s="208"/>
      <c r="G87" s="98"/>
      <c r="H87" s="212"/>
      <c r="I87" s="303"/>
      <c r="J87" s="70" t="s">
        <v>214</v>
      </c>
      <c r="K87" s="269"/>
      <c r="L87" s="117" t="s">
        <v>133</v>
      </c>
      <c r="M87" s="121">
        <f t="shared" si="4"/>
        <v>1</v>
      </c>
      <c r="N87" s="266"/>
      <c r="O87" s="2"/>
      <c r="P87" s="2"/>
      <c r="Q87" s="2"/>
    </row>
    <row r="88" spans="1:17" s="9" customFormat="1" ht="38.25" customHeight="1" x14ac:dyDescent="0.2">
      <c r="A88" s="238"/>
      <c r="B88" s="285"/>
      <c r="C88" s="207"/>
      <c r="D88" s="83" t="s">
        <v>140</v>
      </c>
      <c r="E88" s="58" t="s">
        <v>215</v>
      </c>
      <c r="F88" s="208"/>
      <c r="G88" s="100" t="s">
        <v>216</v>
      </c>
      <c r="H88" s="236"/>
      <c r="I88" s="303"/>
      <c r="J88" s="20" t="s">
        <v>149</v>
      </c>
      <c r="K88" s="270"/>
      <c r="L88" s="117" t="s">
        <v>133</v>
      </c>
      <c r="M88" s="121">
        <f t="shared" si="4"/>
        <v>1</v>
      </c>
      <c r="N88" s="267"/>
    </row>
    <row r="89" spans="1:17" s="9" customFormat="1" ht="38.25" customHeight="1" x14ac:dyDescent="0.2">
      <c r="A89" s="238"/>
      <c r="B89" s="284" t="s">
        <v>451</v>
      </c>
      <c r="C89" s="205" t="s">
        <v>217</v>
      </c>
      <c r="D89" s="83"/>
      <c r="E89" s="58" t="s">
        <v>218</v>
      </c>
      <c r="F89" s="219" t="s">
        <v>219</v>
      </c>
      <c r="G89" s="101"/>
      <c r="H89" s="227" t="s">
        <v>220</v>
      </c>
      <c r="I89" s="200" t="s">
        <v>221</v>
      </c>
      <c r="J89" s="21"/>
      <c r="K89" s="179"/>
      <c r="L89" s="117" t="s">
        <v>133</v>
      </c>
      <c r="M89" s="121">
        <f t="shared" si="4"/>
        <v>1</v>
      </c>
      <c r="N89" s="176"/>
    </row>
    <row r="90" spans="1:17" s="9" customFormat="1" ht="38.25" customHeight="1" x14ac:dyDescent="0.2">
      <c r="A90" s="238"/>
      <c r="B90" s="286"/>
      <c r="C90" s="206"/>
      <c r="D90" s="83" t="s">
        <v>22</v>
      </c>
      <c r="E90" s="64" t="s">
        <v>222</v>
      </c>
      <c r="F90" s="220"/>
      <c r="G90" s="101"/>
      <c r="H90" s="228"/>
      <c r="I90" s="200"/>
      <c r="J90" s="21"/>
      <c r="K90" s="180"/>
      <c r="L90" s="117" t="s">
        <v>133</v>
      </c>
      <c r="M90" s="121">
        <f t="shared" si="4"/>
        <v>1</v>
      </c>
      <c r="N90" s="177"/>
    </row>
    <row r="91" spans="1:17" s="9" customFormat="1" ht="38.25" customHeight="1" x14ac:dyDescent="0.2">
      <c r="A91" s="238"/>
      <c r="B91" s="286"/>
      <c r="C91" s="206"/>
      <c r="D91" s="83" t="s">
        <v>27</v>
      </c>
      <c r="E91" s="64" t="s">
        <v>223</v>
      </c>
      <c r="F91" s="220"/>
      <c r="G91" s="101"/>
      <c r="H91" s="228"/>
      <c r="I91" s="200"/>
      <c r="J91" s="21"/>
      <c r="K91" s="180"/>
      <c r="L91" s="117" t="s">
        <v>133</v>
      </c>
      <c r="M91" s="121">
        <f t="shared" si="4"/>
        <v>1</v>
      </c>
      <c r="N91" s="177"/>
    </row>
    <row r="92" spans="1:17" s="9" customFormat="1" ht="38.25" customHeight="1" x14ac:dyDescent="0.2">
      <c r="A92" s="238"/>
      <c r="B92" s="286"/>
      <c r="C92" s="206"/>
      <c r="D92" s="83" t="s">
        <v>31</v>
      </c>
      <c r="E92" s="64" t="s">
        <v>224</v>
      </c>
      <c r="F92" s="220"/>
      <c r="G92" s="101"/>
      <c r="H92" s="228"/>
      <c r="I92" s="200"/>
      <c r="J92" s="21"/>
      <c r="K92" s="180"/>
      <c r="L92" s="117" t="s">
        <v>133</v>
      </c>
      <c r="M92" s="121">
        <f t="shared" si="4"/>
        <v>1</v>
      </c>
      <c r="N92" s="177"/>
    </row>
    <row r="93" spans="1:17" s="9" customFormat="1" ht="38.25" customHeight="1" x14ac:dyDescent="0.2">
      <c r="A93" s="238"/>
      <c r="B93" s="286"/>
      <c r="C93" s="206"/>
      <c r="D93" s="83" t="s">
        <v>33</v>
      </c>
      <c r="E93" s="64" t="s">
        <v>225</v>
      </c>
      <c r="F93" s="220"/>
      <c r="G93" s="101"/>
      <c r="H93" s="228"/>
      <c r="I93" s="200"/>
      <c r="J93" s="21"/>
      <c r="K93" s="180"/>
      <c r="L93" s="117" t="s">
        <v>133</v>
      </c>
      <c r="M93" s="121">
        <f t="shared" si="4"/>
        <v>1</v>
      </c>
      <c r="N93" s="177"/>
    </row>
    <row r="94" spans="1:17" ht="38.25" customHeight="1" x14ac:dyDescent="0.2">
      <c r="A94" s="238"/>
      <c r="B94" s="286"/>
      <c r="C94" s="206"/>
      <c r="D94" s="83" t="s">
        <v>37</v>
      </c>
      <c r="E94" s="64" t="s">
        <v>226</v>
      </c>
      <c r="F94" s="220"/>
      <c r="G94" s="102"/>
      <c r="H94" s="228"/>
      <c r="I94" s="200"/>
      <c r="J94" s="22"/>
      <c r="K94" s="180"/>
      <c r="L94" s="117" t="s">
        <v>133</v>
      </c>
      <c r="M94" s="121">
        <f t="shared" si="4"/>
        <v>1</v>
      </c>
      <c r="N94" s="177"/>
      <c r="O94" s="2"/>
      <c r="P94" s="2"/>
      <c r="Q94" s="2"/>
    </row>
    <row r="95" spans="1:17" ht="105" customHeight="1" x14ac:dyDescent="0.2">
      <c r="A95" s="238"/>
      <c r="B95" s="285"/>
      <c r="C95" s="207"/>
      <c r="D95" s="83" t="s">
        <v>136</v>
      </c>
      <c r="E95" s="58" t="s">
        <v>227</v>
      </c>
      <c r="F95" s="221"/>
      <c r="G95" s="86" t="s">
        <v>228</v>
      </c>
      <c r="H95" s="204"/>
      <c r="I95" s="200"/>
      <c r="J95" s="8" t="s">
        <v>102</v>
      </c>
      <c r="K95" s="181"/>
      <c r="L95" s="117" t="s">
        <v>133</v>
      </c>
      <c r="M95" s="121">
        <f t="shared" si="4"/>
        <v>1</v>
      </c>
      <c r="N95" s="178"/>
      <c r="O95" s="2"/>
      <c r="P95" s="2"/>
      <c r="Q95" s="2"/>
    </row>
    <row r="96" spans="1:17" ht="160" x14ac:dyDescent="0.2">
      <c r="A96" s="238"/>
      <c r="B96" s="133" t="s">
        <v>452</v>
      </c>
      <c r="C96" s="64" t="s">
        <v>229</v>
      </c>
      <c r="D96" s="83" t="s">
        <v>41</v>
      </c>
      <c r="E96" s="58" t="s">
        <v>230</v>
      </c>
      <c r="F96" s="64" t="s">
        <v>231</v>
      </c>
      <c r="G96" s="86" t="s">
        <v>157</v>
      </c>
      <c r="H96" s="145" t="s">
        <v>232</v>
      </c>
      <c r="I96" s="117" t="s">
        <v>221</v>
      </c>
      <c r="J96" s="108"/>
      <c r="K96" s="79"/>
      <c r="L96" s="117" t="s">
        <v>133</v>
      </c>
      <c r="M96" s="121">
        <f t="shared" si="4"/>
        <v>1</v>
      </c>
      <c r="N96" s="170"/>
      <c r="O96" s="2"/>
      <c r="P96" s="2"/>
      <c r="Q96" s="2"/>
    </row>
    <row r="97" spans="1:17" ht="153" customHeight="1" x14ac:dyDescent="0.2">
      <c r="A97" s="238"/>
      <c r="B97" s="133" t="s">
        <v>453</v>
      </c>
      <c r="C97" s="64" t="s">
        <v>233</v>
      </c>
      <c r="D97" s="83" t="s">
        <v>41</v>
      </c>
      <c r="E97" s="58" t="s">
        <v>234</v>
      </c>
      <c r="F97" s="64" t="s">
        <v>235</v>
      </c>
      <c r="G97" s="103" t="s">
        <v>236</v>
      </c>
      <c r="H97" s="135" t="s">
        <v>237</v>
      </c>
      <c r="I97" s="117" t="s">
        <v>221</v>
      </c>
      <c r="J97" s="60" t="s">
        <v>102</v>
      </c>
      <c r="K97" s="61"/>
      <c r="L97" s="160" t="s">
        <v>133</v>
      </c>
      <c r="M97" s="163">
        <f t="shared" si="4"/>
        <v>1</v>
      </c>
      <c r="N97" s="169"/>
      <c r="O97" s="2"/>
      <c r="P97" s="2"/>
      <c r="Q97" s="2"/>
    </row>
    <row r="98" spans="1:17" ht="98.25" customHeight="1" x14ac:dyDescent="0.2">
      <c r="A98" s="238"/>
      <c r="B98" s="284" t="s">
        <v>454</v>
      </c>
      <c r="C98" s="205" t="s">
        <v>238</v>
      </c>
      <c r="D98" s="83"/>
      <c r="E98" s="58" t="s">
        <v>239</v>
      </c>
      <c r="F98" s="222" t="s">
        <v>240</v>
      </c>
      <c r="G98" s="103"/>
      <c r="H98" s="246" t="s">
        <v>489</v>
      </c>
      <c r="I98" s="201" t="s">
        <v>241</v>
      </c>
      <c r="J98" s="49"/>
      <c r="K98" s="194" t="s">
        <v>26</v>
      </c>
      <c r="L98" s="117" t="s">
        <v>133</v>
      </c>
      <c r="M98" s="121">
        <f t="shared" si="4"/>
        <v>1</v>
      </c>
      <c r="N98" s="197"/>
      <c r="O98" s="2"/>
      <c r="P98" s="2"/>
      <c r="Q98" s="2"/>
    </row>
    <row r="99" spans="1:17" ht="57.75" customHeight="1" x14ac:dyDescent="0.2">
      <c r="A99" s="238"/>
      <c r="B99" s="286"/>
      <c r="C99" s="206"/>
      <c r="D99" s="83" t="s">
        <v>22</v>
      </c>
      <c r="E99" s="95" t="s">
        <v>242</v>
      </c>
      <c r="F99" s="223"/>
      <c r="G99" s="58"/>
      <c r="H99" s="247"/>
      <c r="I99" s="202"/>
      <c r="J99" s="50"/>
      <c r="K99" s="195"/>
      <c r="L99" s="117" t="s">
        <v>133</v>
      </c>
      <c r="M99" s="121">
        <f t="shared" si="4"/>
        <v>1</v>
      </c>
      <c r="N99" s="198"/>
      <c r="O99" s="2"/>
      <c r="P99" s="2"/>
      <c r="Q99" s="2"/>
    </row>
    <row r="100" spans="1:17" ht="52.5" customHeight="1" x14ac:dyDescent="0.2">
      <c r="A100" s="238"/>
      <c r="B100" s="286"/>
      <c r="C100" s="206"/>
      <c r="D100" s="83" t="s">
        <v>27</v>
      </c>
      <c r="E100" s="95" t="s">
        <v>243</v>
      </c>
      <c r="F100" s="223"/>
      <c r="G100" s="58"/>
      <c r="H100" s="247"/>
      <c r="I100" s="202"/>
      <c r="J100" s="50"/>
      <c r="K100" s="195"/>
      <c r="L100" s="117" t="s">
        <v>133</v>
      </c>
      <c r="M100" s="121">
        <f t="shared" si="4"/>
        <v>1</v>
      </c>
      <c r="N100" s="198"/>
      <c r="O100" s="2"/>
      <c r="P100" s="2"/>
      <c r="Q100" s="2"/>
    </row>
    <row r="101" spans="1:17" ht="77.25" customHeight="1" x14ac:dyDescent="0.2">
      <c r="A101" s="238"/>
      <c r="B101" s="285"/>
      <c r="C101" s="207"/>
      <c r="D101" s="83" t="s">
        <v>31</v>
      </c>
      <c r="E101" s="95" t="s">
        <v>244</v>
      </c>
      <c r="F101" s="229"/>
      <c r="G101" s="58"/>
      <c r="H101" s="248"/>
      <c r="I101" s="202"/>
      <c r="J101" s="72" t="s">
        <v>64</v>
      </c>
      <c r="K101" s="196"/>
      <c r="L101" s="117" t="s">
        <v>133</v>
      </c>
      <c r="M101" s="121">
        <f t="shared" si="4"/>
        <v>1</v>
      </c>
      <c r="N101" s="199"/>
      <c r="O101" s="2"/>
      <c r="P101" s="2"/>
      <c r="Q101" s="2"/>
    </row>
    <row r="102" spans="1:17" ht="77.25" customHeight="1" x14ac:dyDescent="0.2">
      <c r="A102" s="239"/>
      <c r="B102" s="133" t="s">
        <v>455</v>
      </c>
      <c r="C102" s="64" t="s">
        <v>245</v>
      </c>
      <c r="D102" s="83" t="s">
        <v>41</v>
      </c>
      <c r="E102" s="58" t="s">
        <v>246</v>
      </c>
      <c r="F102" s="64" t="s">
        <v>247</v>
      </c>
      <c r="G102" s="58" t="s">
        <v>248</v>
      </c>
      <c r="H102" s="131" t="s">
        <v>490</v>
      </c>
      <c r="I102" s="8" t="s">
        <v>221</v>
      </c>
      <c r="J102" s="8" t="s">
        <v>249</v>
      </c>
      <c r="K102" s="27"/>
      <c r="L102" s="117" t="s">
        <v>133</v>
      </c>
      <c r="M102" s="121">
        <f t="shared" si="4"/>
        <v>1</v>
      </c>
      <c r="N102" s="169"/>
      <c r="O102" s="2"/>
      <c r="P102" s="2"/>
      <c r="Q102" s="2"/>
    </row>
    <row r="103" spans="1:17" ht="94.5" customHeight="1" x14ac:dyDescent="0.2">
      <c r="A103" s="237" t="s">
        <v>250</v>
      </c>
      <c r="B103" s="287" t="s">
        <v>456</v>
      </c>
      <c r="C103" s="205" t="s">
        <v>251</v>
      </c>
      <c r="D103" s="104"/>
      <c r="E103" s="59" t="s">
        <v>252</v>
      </c>
      <c r="F103" s="64" t="s">
        <v>253</v>
      </c>
      <c r="G103" s="58"/>
      <c r="H103" s="131" t="s">
        <v>260</v>
      </c>
      <c r="I103" s="201" t="s">
        <v>249</v>
      </c>
      <c r="J103" s="8"/>
      <c r="K103" s="28" t="s">
        <v>26</v>
      </c>
      <c r="L103" s="160" t="s">
        <v>133</v>
      </c>
      <c r="M103" s="163">
        <f t="shared" si="4"/>
        <v>1</v>
      </c>
      <c r="N103" s="170"/>
      <c r="O103" s="2"/>
      <c r="P103" s="2"/>
      <c r="Q103" s="2"/>
    </row>
    <row r="104" spans="1:17" ht="93.75" customHeight="1" x14ac:dyDescent="0.2">
      <c r="A104" s="238"/>
      <c r="B104" s="288"/>
      <c r="C104" s="206"/>
      <c r="D104" s="83" t="s">
        <v>22</v>
      </c>
      <c r="E104" s="95" t="s">
        <v>254</v>
      </c>
      <c r="F104" s="64" t="s">
        <v>255</v>
      </c>
      <c r="G104" s="58"/>
      <c r="H104" s="203" t="s">
        <v>260</v>
      </c>
      <c r="I104" s="202"/>
      <c r="J104" s="17"/>
      <c r="K104" s="34" t="s">
        <v>26</v>
      </c>
      <c r="L104" s="117" t="s">
        <v>133</v>
      </c>
      <c r="M104" s="121">
        <f t="shared" si="4"/>
        <v>1</v>
      </c>
      <c r="N104" s="170"/>
      <c r="O104" s="2"/>
      <c r="P104" s="2"/>
      <c r="Q104" s="2"/>
    </row>
    <row r="105" spans="1:17" ht="102.75" customHeight="1" x14ac:dyDescent="0.2">
      <c r="A105" s="238"/>
      <c r="B105" s="288"/>
      <c r="C105" s="206"/>
      <c r="D105" s="83" t="s">
        <v>27</v>
      </c>
      <c r="E105" s="95" t="s">
        <v>256</v>
      </c>
      <c r="F105" s="64" t="s">
        <v>257</v>
      </c>
      <c r="G105" s="58"/>
      <c r="H105" s="204"/>
      <c r="I105" s="202"/>
      <c r="J105" s="17"/>
      <c r="K105" s="30" t="s">
        <v>26</v>
      </c>
      <c r="L105" s="117" t="s">
        <v>133</v>
      </c>
      <c r="M105" s="121">
        <f t="shared" si="4"/>
        <v>1</v>
      </c>
      <c r="N105" s="170"/>
      <c r="O105" s="2"/>
      <c r="P105" s="2"/>
      <c r="Q105" s="2"/>
    </row>
    <row r="106" spans="1:17" ht="102" customHeight="1" x14ac:dyDescent="0.2">
      <c r="A106" s="238"/>
      <c r="B106" s="288"/>
      <c r="C106" s="206"/>
      <c r="D106" s="82" t="s">
        <v>31</v>
      </c>
      <c r="E106" s="95" t="s">
        <v>258</v>
      </c>
      <c r="F106" s="64" t="s">
        <v>259</v>
      </c>
      <c r="G106" s="58"/>
      <c r="H106" s="131" t="s">
        <v>419</v>
      </c>
      <c r="I106" s="202"/>
      <c r="J106" s="17"/>
      <c r="K106" s="30" t="s">
        <v>26</v>
      </c>
      <c r="L106" s="160" t="s">
        <v>133</v>
      </c>
      <c r="M106" s="163">
        <f t="shared" si="4"/>
        <v>1</v>
      </c>
      <c r="N106" s="170"/>
      <c r="O106" s="2"/>
      <c r="P106" s="2"/>
      <c r="Q106" s="2"/>
    </row>
    <row r="107" spans="1:17" ht="75" customHeight="1" x14ac:dyDescent="0.2">
      <c r="A107" s="238"/>
      <c r="B107" s="289"/>
      <c r="C107" s="207"/>
      <c r="D107" s="83" t="s">
        <v>33</v>
      </c>
      <c r="E107" s="95" t="s">
        <v>261</v>
      </c>
      <c r="F107" s="64"/>
      <c r="G107" s="86" t="s">
        <v>262</v>
      </c>
      <c r="H107" s="131" t="s">
        <v>260</v>
      </c>
      <c r="I107" s="202"/>
      <c r="J107" s="17"/>
      <c r="K107" s="30" t="s">
        <v>26</v>
      </c>
      <c r="L107" s="117" t="s">
        <v>133</v>
      </c>
      <c r="M107" s="121">
        <f t="shared" si="4"/>
        <v>1</v>
      </c>
      <c r="N107" s="170"/>
      <c r="O107" s="2"/>
      <c r="P107" s="2"/>
      <c r="Q107" s="2"/>
    </row>
    <row r="108" spans="1:17" ht="123.75" customHeight="1" x14ac:dyDescent="0.2">
      <c r="A108" s="238"/>
      <c r="B108" s="151" t="s">
        <v>457</v>
      </c>
      <c r="C108" s="64" t="s">
        <v>264</v>
      </c>
      <c r="D108" s="83" t="s">
        <v>41</v>
      </c>
      <c r="E108" s="58" t="s">
        <v>265</v>
      </c>
      <c r="F108" s="64" t="s">
        <v>266</v>
      </c>
      <c r="G108" s="58"/>
      <c r="H108" s="131" t="s">
        <v>263</v>
      </c>
      <c r="I108" s="214"/>
      <c r="J108" s="17"/>
      <c r="K108" s="30" t="s">
        <v>26</v>
      </c>
      <c r="L108" s="117" t="s">
        <v>133</v>
      </c>
      <c r="M108" s="121">
        <f t="shared" si="4"/>
        <v>1</v>
      </c>
      <c r="N108" s="170"/>
      <c r="O108" s="2"/>
      <c r="P108" s="2"/>
      <c r="Q108" s="2"/>
    </row>
    <row r="109" spans="1:17" ht="67.5" customHeight="1" x14ac:dyDescent="0.2">
      <c r="A109" s="238"/>
      <c r="B109" s="284" t="s">
        <v>458</v>
      </c>
      <c r="C109" s="64" t="s">
        <v>268</v>
      </c>
      <c r="D109" s="83" t="s">
        <v>41</v>
      </c>
      <c r="E109" s="58" t="s">
        <v>269</v>
      </c>
      <c r="F109" s="58" t="s">
        <v>270</v>
      </c>
      <c r="G109" s="58"/>
      <c r="H109" s="131" t="s">
        <v>267</v>
      </c>
      <c r="I109" s="18"/>
      <c r="J109" s="18"/>
      <c r="K109" s="66"/>
      <c r="L109" s="117" t="s">
        <v>133</v>
      </c>
      <c r="M109" s="121">
        <f t="shared" si="4"/>
        <v>1</v>
      </c>
      <c r="N109" s="170"/>
      <c r="O109" s="2"/>
      <c r="P109" s="2"/>
      <c r="Q109" s="2"/>
    </row>
    <row r="110" spans="1:17" ht="153" customHeight="1" x14ac:dyDescent="0.2">
      <c r="A110" s="238"/>
      <c r="B110" s="285"/>
      <c r="C110" s="64" t="s">
        <v>268</v>
      </c>
      <c r="D110" s="83" t="s">
        <v>41</v>
      </c>
      <c r="E110" s="58" t="s">
        <v>271</v>
      </c>
      <c r="F110" s="58"/>
      <c r="G110" s="105" t="s">
        <v>272</v>
      </c>
      <c r="H110" s="138" t="s">
        <v>273</v>
      </c>
      <c r="I110" s="124"/>
      <c r="J110" s="60"/>
      <c r="K110" s="61"/>
      <c r="L110" s="117" t="s">
        <v>133</v>
      </c>
      <c r="M110" s="121">
        <f t="shared" si="4"/>
        <v>1</v>
      </c>
      <c r="N110" s="167"/>
      <c r="O110" s="2"/>
      <c r="P110" s="2"/>
      <c r="Q110" s="2"/>
    </row>
    <row r="111" spans="1:17" ht="67.5" customHeight="1" x14ac:dyDescent="0.2">
      <c r="A111" s="238"/>
      <c r="B111" s="284" t="s">
        <v>459</v>
      </c>
      <c r="C111" s="205" t="s">
        <v>274</v>
      </c>
      <c r="D111" s="83" t="s">
        <v>22</v>
      </c>
      <c r="E111" s="59" t="s">
        <v>275</v>
      </c>
      <c r="F111" s="224"/>
      <c r="G111" s="87"/>
      <c r="H111" s="227" t="s">
        <v>276</v>
      </c>
      <c r="I111" s="201" t="s">
        <v>277</v>
      </c>
      <c r="J111" s="17"/>
      <c r="K111" s="194" t="s">
        <v>26</v>
      </c>
      <c r="L111" s="117" t="s">
        <v>133</v>
      </c>
      <c r="M111" s="121">
        <f t="shared" si="4"/>
        <v>1</v>
      </c>
      <c r="N111" s="176"/>
      <c r="O111" s="2"/>
      <c r="P111" s="2"/>
      <c r="Q111" s="2"/>
    </row>
    <row r="112" spans="1:17" ht="57" customHeight="1" x14ac:dyDescent="0.2">
      <c r="A112" s="238"/>
      <c r="B112" s="286"/>
      <c r="C112" s="206"/>
      <c r="D112" s="83" t="s">
        <v>27</v>
      </c>
      <c r="E112" s="58" t="s">
        <v>278</v>
      </c>
      <c r="F112" s="225"/>
      <c r="G112" s="59"/>
      <c r="H112" s="212"/>
      <c r="I112" s="202"/>
      <c r="J112" s="18"/>
      <c r="K112" s="195"/>
      <c r="L112" s="117" t="s">
        <v>133</v>
      </c>
      <c r="M112" s="121">
        <f t="shared" si="4"/>
        <v>1</v>
      </c>
      <c r="N112" s="177"/>
      <c r="O112" s="2"/>
      <c r="P112" s="2"/>
      <c r="Q112" s="2"/>
    </row>
    <row r="113" spans="1:17" ht="84.75" customHeight="1" x14ac:dyDescent="0.2">
      <c r="A113" s="238"/>
      <c r="B113" s="285"/>
      <c r="C113" s="207"/>
      <c r="D113" s="83" t="s">
        <v>31</v>
      </c>
      <c r="E113" s="58" t="s">
        <v>279</v>
      </c>
      <c r="F113" s="226"/>
      <c r="G113" s="86" t="s">
        <v>280</v>
      </c>
      <c r="H113" s="236"/>
      <c r="I113" s="214"/>
      <c r="J113" s="77" t="s">
        <v>71</v>
      </c>
      <c r="K113" s="196"/>
      <c r="L113" s="117" t="s">
        <v>133</v>
      </c>
      <c r="M113" s="121">
        <f t="shared" si="4"/>
        <v>1</v>
      </c>
      <c r="N113" s="178"/>
      <c r="O113" s="2"/>
      <c r="P113" s="2"/>
      <c r="Q113" s="2"/>
    </row>
    <row r="114" spans="1:17" ht="409.5" customHeight="1" x14ac:dyDescent="0.2">
      <c r="A114" s="238"/>
      <c r="B114" s="133" t="s">
        <v>460</v>
      </c>
      <c r="C114" s="64" t="s">
        <v>281</v>
      </c>
      <c r="D114" s="83" t="s">
        <v>41</v>
      </c>
      <c r="E114" s="58" t="s">
        <v>282</v>
      </c>
      <c r="F114" s="106" t="s">
        <v>283</v>
      </c>
      <c r="G114" s="58"/>
      <c r="H114" s="131" t="s">
        <v>284</v>
      </c>
      <c r="I114" s="8" t="s">
        <v>285</v>
      </c>
      <c r="J114" s="60" t="s">
        <v>286</v>
      </c>
      <c r="K114" s="86"/>
      <c r="L114" s="117" t="s">
        <v>133</v>
      </c>
      <c r="M114" s="119">
        <f t="shared" ref="M114:M121" si="5">IF(L114="Si",1,IF(L114="No",0,"error"))</f>
        <v>1</v>
      </c>
      <c r="N114" s="169"/>
      <c r="O114" s="2"/>
      <c r="P114" s="2"/>
      <c r="Q114" s="2"/>
    </row>
    <row r="115" spans="1:17" ht="60" customHeight="1" x14ac:dyDescent="0.2">
      <c r="A115" s="238"/>
      <c r="B115" s="284" t="s">
        <v>461</v>
      </c>
      <c r="C115" s="205" t="s">
        <v>287</v>
      </c>
      <c r="D115" s="83"/>
      <c r="E115" s="58" t="s">
        <v>288</v>
      </c>
      <c r="F115" s="222" t="s">
        <v>289</v>
      </c>
      <c r="G115" s="87"/>
      <c r="H115" s="227" t="s">
        <v>420</v>
      </c>
      <c r="I115" s="213" t="s">
        <v>53</v>
      </c>
      <c r="J115" s="76"/>
      <c r="K115" s="194" t="s">
        <v>26</v>
      </c>
      <c r="L115" s="117" t="s">
        <v>133</v>
      </c>
      <c r="M115" s="121">
        <f t="shared" si="5"/>
        <v>1</v>
      </c>
      <c r="N115" s="176"/>
      <c r="O115" s="2"/>
      <c r="P115" s="2"/>
      <c r="Q115" s="2"/>
    </row>
    <row r="116" spans="1:17" ht="60" customHeight="1" x14ac:dyDescent="0.2">
      <c r="A116" s="238"/>
      <c r="B116" s="286"/>
      <c r="C116" s="206"/>
      <c r="D116" s="83" t="s">
        <v>22</v>
      </c>
      <c r="E116" s="58" t="s">
        <v>290</v>
      </c>
      <c r="F116" s="223"/>
      <c r="G116" s="87"/>
      <c r="H116" s="212"/>
      <c r="I116" s="213"/>
      <c r="J116" s="76"/>
      <c r="K116" s="195"/>
      <c r="L116" s="117" t="s">
        <v>133</v>
      </c>
      <c r="M116" s="121">
        <f t="shared" si="5"/>
        <v>1</v>
      </c>
      <c r="N116" s="177"/>
      <c r="O116" s="2"/>
      <c r="P116" s="2"/>
      <c r="Q116" s="2"/>
    </row>
    <row r="117" spans="1:17" ht="83.25" customHeight="1" x14ac:dyDescent="0.2">
      <c r="A117" s="238"/>
      <c r="B117" s="286"/>
      <c r="C117" s="206"/>
      <c r="D117" s="83" t="s">
        <v>27</v>
      </c>
      <c r="E117" s="58" t="s">
        <v>291</v>
      </c>
      <c r="F117" s="223"/>
      <c r="G117" s="87"/>
      <c r="H117" s="212"/>
      <c r="I117" s="213"/>
      <c r="J117" s="76"/>
      <c r="K117" s="195"/>
      <c r="L117" s="117" t="s">
        <v>133</v>
      </c>
      <c r="M117" s="121">
        <f t="shared" si="5"/>
        <v>1</v>
      </c>
      <c r="N117" s="177"/>
      <c r="O117" s="2"/>
      <c r="P117" s="2"/>
      <c r="Q117" s="2"/>
    </row>
    <row r="118" spans="1:17" ht="60" customHeight="1" x14ac:dyDescent="0.2">
      <c r="A118" s="238"/>
      <c r="B118" s="286"/>
      <c r="C118" s="206"/>
      <c r="D118" s="83" t="s">
        <v>31</v>
      </c>
      <c r="E118" s="58" t="s">
        <v>292</v>
      </c>
      <c r="F118" s="223"/>
      <c r="G118" s="59"/>
      <c r="H118" s="212"/>
      <c r="I118" s="213"/>
      <c r="J118" s="56"/>
      <c r="K118" s="195"/>
      <c r="L118" s="117" t="s">
        <v>133</v>
      </c>
      <c r="M118" s="121">
        <f t="shared" si="5"/>
        <v>1</v>
      </c>
      <c r="N118" s="177"/>
      <c r="O118" s="2"/>
      <c r="P118" s="2"/>
      <c r="Q118" s="2"/>
    </row>
    <row r="119" spans="1:17" ht="126.75" customHeight="1" x14ac:dyDescent="0.2">
      <c r="A119" s="239"/>
      <c r="B119" s="285"/>
      <c r="C119" s="206"/>
      <c r="D119" s="84" t="s">
        <v>33</v>
      </c>
      <c r="E119" s="81" t="s">
        <v>293</v>
      </c>
      <c r="F119" s="223"/>
      <c r="G119" s="79" t="s">
        <v>294</v>
      </c>
      <c r="H119" s="212"/>
      <c r="I119" s="201"/>
      <c r="J119" s="40" t="s">
        <v>295</v>
      </c>
      <c r="K119" s="195"/>
      <c r="L119" s="117" t="s">
        <v>133</v>
      </c>
      <c r="M119" s="121">
        <f t="shared" si="5"/>
        <v>1</v>
      </c>
      <c r="N119" s="177"/>
      <c r="O119" s="2"/>
      <c r="P119" s="2"/>
      <c r="Q119" s="2"/>
    </row>
    <row r="120" spans="1:17" ht="139.5" customHeight="1" x14ac:dyDescent="0.2">
      <c r="A120" s="237" t="s">
        <v>296</v>
      </c>
      <c r="B120" s="133" t="s">
        <v>462</v>
      </c>
      <c r="C120" s="64" t="s">
        <v>297</v>
      </c>
      <c r="D120" s="83" t="s">
        <v>41</v>
      </c>
      <c r="E120" s="58" t="s">
        <v>298</v>
      </c>
      <c r="F120" s="64" t="s">
        <v>299</v>
      </c>
      <c r="G120" s="86" t="s">
        <v>300</v>
      </c>
      <c r="H120" s="153" t="s">
        <v>301</v>
      </c>
      <c r="I120" s="8" t="s">
        <v>302</v>
      </c>
      <c r="J120" s="60"/>
      <c r="K120" s="61"/>
      <c r="L120" s="149" t="s">
        <v>133</v>
      </c>
      <c r="M120" s="150">
        <f t="shared" si="5"/>
        <v>1</v>
      </c>
      <c r="N120" s="169"/>
      <c r="O120" s="2"/>
      <c r="P120" s="2"/>
      <c r="Q120" s="2"/>
    </row>
    <row r="121" spans="1:17" ht="114.75" customHeight="1" x14ac:dyDescent="0.2">
      <c r="A121" s="238"/>
      <c r="B121" s="133" t="s">
        <v>463</v>
      </c>
      <c r="C121" s="64" t="s">
        <v>303</v>
      </c>
      <c r="D121" s="83" t="s">
        <v>41</v>
      </c>
      <c r="E121" s="58" t="s">
        <v>304</v>
      </c>
      <c r="F121" s="97"/>
      <c r="G121" s="86" t="s">
        <v>305</v>
      </c>
      <c r="H121" s="131" t="s">
        <v>306</v>
      </c>
      <c r="I121" s="8" t="s">
        <v>302</v>
      </c>
      <c r="J121" s="60"/>
      <c r="K121" s="61"/>
      <c r="L121" s="149" t="s">
        <v>133</v>
      </c>
      <c r="M121" s="150">
        <f t="shared" si="5"/>
        <v>1</v>
      </c>
      <c r="N121" s="169"/>
      <c r="O121" s="2"/>
      <c r="P121" s="2"/>
      <c r="Q121" s="2"/>
    </row>
    <row r="122" spans="1:17" ht="94.5" customHeight="1" x14ac:dyDescent="0.2">
      <c r="A122" s="238"/>
      <c r="B122" s="133" t="s">
        <v>464</v>
      </c>
      <c r="C122" s="69" t="s">
        <v>307</v>
      </c>
      <c r="D122" s="104" t="s">
        <v>41</v>
      </c>
      <c r="E122" s="59" t="s">
        <v>308</v>
      </c>
      <c r="F122" s="64" t="s">
        <v>309</v>
      </c>
      <c r="G122" s="58" t="s">
        <v>310</v>
      </c>
      <c r="H122" s="131" t="s">
        <v>311</v>
      </c>
      <c r="I122" s="8" t="s">
        <v>302</v>
      </c>
      <c r="J122" s="91"/>
      <c r="K122" s="61"/>
      <c r="L122" s="120" t="s">
        <v>133</v>
      </c>
      <c r="M122" s="121">
        <f t="shared" ref="M122:M123" si="6">IF(L122="Si",1,IF(L122="No",0,"error"))</f>
        <v>1</v>
      </c>
      <c r="N122" s="169"/>
      <c r="O122" s="2"/>
      <c r="P122" s="2"/>
      <c r="Q122" s="2"/>
    </row>
    <row r="123" spans="1:17" ht="102.75" customHeight="1" x14ac:dyDescent="0.2">
      <c r="A123" s="238"/>
      <c r="B123" s="284" t="s">
        <v>465</v>
      </c>
      <c r="C123" s="205" t="s">
        <v>312</v>
      </c>
      <c r="D123" s="83" t="s">
        <v>41</v>
      </c>
      <c r="E123" s="58" t="s">
        <v>313</v>
      </c>
      <c r="F123" s="69" t="s">
        <v>314</v>
      </c>
      <c r="G123" s="59"/>
      <c r="H123" s="137" t="s">
        <v>315</v>
      </c>
      <c r="I123" s="18" t="s">
        <v>302</v>
      </c>
      <c r="J123" s="92"/>
      <c r="K123" s="114"/>
      <c r="L123" s="120" t="s">
        <v>133</v>
      </c>
      <c r="M123" s="119">
        <f t="shared" si="6"/>
        <v>1</v>
      </c>
      <c r="N123" s="172"/>
      <c r="O123" s="2"/>
      <c r="P123" s="2"/>
      <c r="Q123" s="2"/>
    </row>
    <row r="124" spans="1:17" ht="183" customHeight="1" x14ac:dyDescent="0.2">
      <c r="A124" s="239"/>
      <c r="B124" s="285"/>
      <c r="C124" s="207"/>
      <c r="D124" s="83" t="s">
        <v>41</v>
      </c>
      <c r="E124" s="58" t="s">
        <v>316</v>
      </c>
      <c r="F124" s="64" t="s">
        <v>317</v>
      </c>
      <c r="G124" s="58" t="s">
        <v>318</v>
      </c>
      <c r="H124" s="131" t="s">
        <v>319</v>
      </c>
      <c r="I124" s="8" t="s">
        <v>302</v>
      </c>
      <c r="J124" s="60" t="s">
        <v>320</v>
      </c>
      <c r="K124" s="61"/>
      <c r="L124" s="120" t="s">
        <v>133</v>
      </c>
      <c r="M124" s="121">
        <v>1</v>
      </c>
      <c r="N124" s="169"/>
      <c r="O124" s="2"/>
      <c r="P124" s="2"/>
      <c r="Q124" s="2"/>
    </row>
    <row r="125" spans="1:17" ht="27.5" customHeight="1" x14ac:dyDescent="0.2">
      <c r="A125" s="237" t="s">
        <v>321</v>
      </c>
      <c r="B125" s="284" t="s">
        <v>466</v>
      </c>
      <c r="C125" s="205" t="s">
        <v>322</v>
      </c>
      <c r="D125" s="83"/>
      <c r="E125" s="58" t="s">
        <v>323</v>
      </c>
      <c r="F125" s="206" t="s">
        <v>324</v>
      </c>
      <c r="G125" s="87"/>
      <c r="H125" s="211" t="s">
        <v>325</v>
      </c>
      <c r="I125" s="213" t="s">
        <v>326</v>
      </c>
      <c r="J125" s="25"/>
      <c r="K125" s="194" t="s">
        <v>26</v>
      </c>
      <c r="L125" s="182" t="s">
        <v>133</v>
      </c>
      <c r="M125" s="187">
        <v>1</v>
      </c>
      <c r="N125" s="176"/>
      <c r="O125" s="2"/>
      <c r="P125" s="2"/>
      <c r="Q125" s="2"/>
    </row>
    <row r="126" spans="1:17" ht="62.25" customHeight="1" x14ac:dyDescent="0.2">
      <c r="A126" s="238"/>
      <c r="B126" s="286"/>
      <c r="C126" s="206"/>
      <c r="D126" s="83" t="s">
        <v>41</v>
      </c>
      <c r="E126" s="95" t="s">
        <v>327</v>
      </c>
      <c r="F126" s="206"/>
      <c r="G126" s="87"/>
      <c r="H126" s="212"/>
      <c r="I126" s="213"/>
      <c r="J126" s="25"/>
      <c r="K126" s="195"/>
      <c r="L126" s="183"/>
      <c r="M126" s="188"/>
      <c r="N126" s="177"/>
      <c r="O126" s="2"/>
      <c r="P126" s="2"/>
      <c r="Q126" s="2"/>
    </row>
    <row r="127" spans="1:17" ht="27.5" customHeight="1" x14ac:dyDescent="0.2">
      <c r="A127" s="238"/>
      <c r="B127" s="286"/>
      <c r="C127" s="206"/>
      <c r="D127" s="83" t="s">
        <v>41</v>
      </c>
      <c r="E127" s="95" t="s">
        <v>328</v>
      </c>
      <c r="F127" s="206"/>
      <c r="G127" s="87"/>
      <c r="H127" s="212"/>
      <c r="I127" s="213"/>
      <c r="J127" s="25"/>
      <c r="K127" s="195"/>
      <c r="L127" s="183"/>
      <c r="M127" s="188"/>
      <c r="N127" s="177"/>
      <c r="O127" s="2"/>
      <c r="P127" s="2"/>
      <c r="Q127" s="2"/>
    </row>
    <row r="128" spans="1:17" ht="195.75" customHeight="1" x14ac:dyDescent="0.2">
      <c r="A128" s="238"/>
      <c r="B128" s="286"/>
      <c r="C128" s="206"/>
      <c r="D128" s="83" t="s">
        <v>41</v>
      </c>
      <c r="E128" s="95" t="s">
        <v>329</v>
      </c>
      <c r="F128" s="206"/>
      <c r="G128" s="59"/>
      <c r="H128" s="212"/>
      <c r="I128" s="213"/>
      <c r="J128" s="25"/>
      <c r="K128" s="195"/>
      <c r="L128" s="183"/>
      <c r="M128" s="188"/>
      <c r="N128" s="177"/>
      <c r="O128" s="2"/>
      <c r="P128" s="2"/>
      <c r="Q128" s="2"/>
    </row>
    <row r="129" spans="1:14" ht="46.5" customHeight="1" x14ac:dyDescent="0.2">
      <c r="A129" s="239"/>
      <c r="B129" s="285"/>
      <c r="C129" s="207"/>
      <c r="D129" s="83" t="s">
        <v>41</v>
      </c>
      <c r="E129" s="95" t="s">
        <v>330</v>
      </c>
      <c r="F129" s="206"/>
      <c r="G129" s="81" t="s">
        <v>331</v>
      </c>
      <c r="H129" s="212"/>
      <c r="I129" s="201"/>
      <c r="J129" s="40" t="s">
        <v>332</v>
      </c>
      <c r="K129" s="195"/>
      <c r="L129" s="184"/>
      <c r="M129" s="189"/>
      <c r="N129" s="178"/>
    </row>
    <row r="130" spans="1:14" ht="59.25" customHeight="1" x14ac:dyDescent="0.2">
      <c r="A130" s="240" t="s">
        <v>333</v>
      </c>
      <c r="B130" s="281" t="s">
        <v>467</v>
      </c>
      <c r="C130" s="205" t="s">
        <v>334</v>
      </c>
      <c r="D130" s="83"/>
      <c r="E130" s="58" t="s">
        <v>335</v>
      </c>
      <c r="F130" s="208" t="s">
        <v>336</v>
      </c>
      <c r="G130" s="58"/>
      <c r="H130" s="203" t="s">
        <v>337</v>
      </c>
      <c r="I130" s="201" t="s">
        <v>338</v>
      </c>
      <c r="J130" s="25"/>
      <c r="K130" s="194" t="s">
        <v>26</v>
      </c>
      <c r="L130" s="190" t="s">
        <v>133</v>
      </c>
      <c r="M130" s="187">
        <f t="shared" ref="M130:M139" si="7">IF(L130="Si",1,IF(L130="No",0,"error"))</f>
        <v>1</v>
      </c>
      <c r="N130" s="173"/>
    </row>
    <row r="131" spans="1:14" ht="30" customHeight="1" x14ac:dyDescent="0.2">
      <c r="A131" s="241"/>
      <c r="B131" s="282"/>
      <c r="C131" s="206"/>
      <c r="D131" s="83" t="s">
        <v>41</v>
      </c>
      <c r="E131" s="95" t="s">
        <v>483</v>
      </c>
      <c r="F131" s="208"/>
      <c r="G131" s="58"/>
      <c r="H131" s="228"/>
      <c r="I131" s="202"/>
      <c r="J131" s="25"/>
      <c r="K131" s="195"/>
      <c r="L131" s="191"/>
      <c r="M131" s="188"/>
      <c r="N131" s="174"/>
    </row>
    <row r="132" spans="1:14" ht="30" customHeight="1" x14ac:dyDescent="0.2">
      <c r="A132" s="241"/>
      <c r="B132" s="282"/>
      <c r="C132" s="206"/>
      <c r="D132" s="83" t="s">
        <v>41</v>
      </c>
      <c r="E132" s="95" t="s">
        <v>339</v>
      </c>
      <c r="F132" s="208"/>
      <c r="G132" s="58"/>
      <c r="H132" s="228"/>
      <c r="I132" s="202"/>
      <c r="J132" s="25"/>
      <c r="K132" s="195"/>
      <c r="L132" s="191"/>
      <c r="M132" s="188"/>
      <c r="N132" s="174"/>
    </row>
    <row r="133" spans="1:14" ht="30" customHeight="1" x14ac:dyDescent="0.2">
      <c r="A133" s="241"/>
      <c r="B133" s="282"/>
      <c r="C133" s="206"/>
      <c r="D133" s="83" t="s">
        <v>41</v>
      </c>
      <c r="E133" s="107" t="s">
        <v>340</v>
      </c>
      <c r="F133" s="208"/>
      <c r="G133" s="58"/>
      <c r="H133" s="228"/>
      <c r="I133" s="202"/>
      <c r="J133" s="25"/>
      <c r="K133" s="195"/>
      <c r="L133" s="191"/>
      <c r="M133" s="188"/>
      <c r="N133" s="174"/>
    </row>
    <row r="134" spans="1:14" ht="30" customHeight="1" x14ac:dyDescent="0.2">
      <c r="A134" s="241"/>
      <c r="B134" s="282"/>
      <c r="C134" s="206"/>
      <c r="D134" s="83" t="s">
        <v>41</v>
      </c>
      <c r="E134" s="107" t="s">
        <v>341</v>
      </c>
      <c r="F134" s="208"/>
      <c r="G134" s="58"/>
      <c r="H134" s="228"/>
      <c r="I134" s="202"/>
      <c r="J134" s="25"/>
      <c r="K134" s="195"/>
      <c r="L134" s="191"/>
      <c r="M134" s="188"/>
      <c r="N134" s="174"/>
    </row>
    <row r="135" spans="1:14" ht="30" customHeight="1" x14ac:dyDescent="0.2">
      <c r="A135" s="241"/>
      <c r="B135" s="282"/>
      <c r="C135" s="206"/>
      <c r="D135" s="83" t="s">
        <v>41</v>
      </c>
      <c r="E135" s="107" t="s">
        <v>342</v>
      </c>
      <c r="F135" s="208"/>
      <c r="G135" s="58"/>
      <c r="H135" s="228"/>
      <c r="I135" s="202"/>
      <c r="J135" s="25"/>
      <c r="K135" s="195"/>
      <c r="L135" s="191"/>
      <c r="M135" s="188"/>
      <c r="N135" s="174"/>
    </row>
    <row r="136" spans="1:14" ht="30" customHeight="1" x14ac:dyDescent="0.2">
      <c r="A136" s="241"/>
      <c r="B136" s="282"/>
      <c r="C136" s="206"/>
      <c r="D136" s="83" t="s">
        <v>41</v>
      </c>
      <c r="E136" s="107" t="s">
        <v>343</v>
      </c>
      <c r="F136" s="208"/>
      <c r="G136" s="58"/>
      <c r="H136" s="228"/>
      <c r="I136" s="202"/>
      <c r="J136" s="25"/>
      <c r="K136" s="195"/>
      <c r="L136" s="191"/>
      <c r="M136" s="188"/>
      <c r="N136" s="174"/>
    </row>
    <row r="137" spans="1:14" ht="30" customHeight="1" x14ac:dyDescent="0.2">
      <c r="A137" s="241"/>
      <c r="B137" s="282"/>
      <c r="C137" s="206"/>
      <c r="D137" s="83" t="s">
        <v>41</v>
      </c>
      <c r="E137" s="95" t="s">
        <v>484</v>
      </c>
      <c r="F137" s="208"/>
      <c r="G137" s="58"/>
      <c r="H137" s="228"/>
      <c r="I137" s="202"/>
      <c r="J137" s="25"/>
      <c r="K137" s="195"/>
      <c r="L137" s="191"/>
      <c r="M137" s="188"/>
      <c r="N137" s="174"/>
    </row>
    <row r="138" spans="1:14" ht="130.5" customHeight="1" x14ac:dyDescent="0.2">
      <c r="A138" s="241"/>
      <c r="B138" s="283"/>
      <c r="C138" s="207"/>
      <c r="D138" s="83" t="s">
        <v>41</v>
      </c>
      <c r="E138" s="107" t="s">
        <v>344</v>
      </c>
      <c r="F138" s="208"/>
      <c r="G138" s="60" t="s">
        <v>345</v>
      </c>
      <c r="H138" s="204"/>
      <c r="I138" s="214"/>
      <c r="J138" s="8" t="s">
        <v>64</v>
      </c>
      <c r="K138" s="196"/>
      <c r="L138" s="192"/>
      <c r="M138" s="189"/>
      <c r="N138" s="175"/>
    </row>
    <row r="139" spans="1:14" ht="45.75" customHeight="1" x14ac:dyDescent="0.2">
      <c r="A139" s="241"/>
      <c r="B139" s="281" t="s">
        <v>468</v>
      </c>
      <c r="C139" s="205" t="s">
        <v>346</v>
      </c>
      <c r="D139" s="83"/>
      <c r="E139" s="58" t="s">
        <v>347</v>
      </c>
      <c r="F139" s="208"/>
      <c r="G139" s="108"/>
      <c r="H139" s="274" t="s">
        <v>348</v>
      </c>
      <c r="I139" s="275" t="s">
        <v>349</v>
      </c>
      <c r="J139" s="50"/>
      <c r="K139" s="193" t="s">
        <v>26</v>
      </c>
      <c r="L139" s="182" t="s">
        <v>133</v>
      </c>
      <c r="M139" s="187">
        <f t="shared" si="7"/>
        <v>1</v>
      </c>
      <c r="N139" s="276"/>
    </row>
    <row r="140" spans="1:14" ht="45.75" customHeight="1" x14ac:dyDescent="0.2">
      <c r="A140" s="241"/>
      <c r="B140" s="282"/>
      <c r="C140" s="206"/>
      <c r="D140" s="83" t="s">
        <v>41</v>
      </c>
      <c r="E140" s="95" t="s">
        <v>483</v>
      </c>
      <c r="F140" s="208"/>
      <c r="G140" s="108"/>
      <c r="H140" s="274"/>
      <c r="I140" s="275"/>
      <c r="J140" s="50"/>
      <c r="K140" s="193"/>
      <c r="L140" s="183"/>
      <c r="M140" s="188"/>
      <c r="N140" s="277"/>
    </row>
    <row r="141" spans="1:14" ht="45.75" customHeight="1" x14ac:dyDescent="0.2">
      <c r="A141" s="241"/>
      <c r="B141" s="282"/>
      <c r="C141" s="206"/>
      <c r="D141" s="83" t="s">
        <v>41</v>
      </c>
      <c r="E141" s="95" t="s">
        <v>339</v>
      </c>
      <c r="F141" s="208"/>
      <c r="G141" s="108"/>
      <c r="H141" s="274"/>
      <c r="I141" s="275"/>
      <c r="J141" s="50"/>
      <c r="K141" s="193"/>
      <c r="L141" s="183"/>
      <c r="M141" s="188"/>
      <c r="N141" s="277"/>
    </row>
    <row r="142" spans="1:14" ht="45.75" customHeight="1" x14ac:dyDescent="0.2">
      <c r="A142" s="241"/>
      <c r="B142" s="282"/>
      <c r="C142" s="206"/>
      <c r="D142" s="83" t="s">
        <v>41</v>
      </c>
      <c r="E142" s="95" t="s">
        <v>340</v>
      </c>
      <c r="F142" s="208"/>
      <c r="G142" s="108"/>
      <c r="H142" s="274"/>
      <c r="I142" s="275"/>
      <c r="J142" s="50"/>
      <c r="K142" s="193"/>
      <c r="L142" s="183"/>
      <c r="M142" s="188"/>
      <c r="N142" s="277"/>
    </row>
    <row r="143" spans="1:14" ht="45.75" customHeight="1" x14ac:dyDescent="0.2">
      <c r="A143" s="241"/>
      <c r="B143" s="282"/>
      <c r="C143" s="206"/>
      <c r="D143" s="83" t="s">
        <v>41</v>
      </c>
      <c r="E143" s="95" t="s">
        <v>350</v>
      </c>
      <c r="F143" s="208"/>
      <c r="G143" s="108"/>
      <c r="H143" s="274"/>
      <c r="I143" s="275"/>
      <c r="J143" s="50"/>
      <c r="K143" s="193"/>
      <c r="L143" s="183"/>
      <c r="M143" s="188"/>
      <c r="N143" s="277"/>
    </row>
    <row r="144" spans="1:14" ht="45.75" customHeight="1" x14ac:dyDescent="0.2">
      <c r="A144" s="241"/>
      <c r="B144" s="282"/>
      <c r="C144" s="206"/>
      <c r="D144" s="83" t="s">
        <v>41</v>
      </c>
      <c r="E144" s="95" t="s">
        <v>342</v>
      </c>
      <c r="F144" s="208"/>
      <c r="G144" s="108"/>
      <c r="H144" s="274"/>
      <c r="I144" s="275"/>
      <c r="J144" s="50"/>
      <c r="K144" s="193"/>
      <c r="L144" s="183"/>
      <c r="M144" s="188"/>
      <c r="N144" s="277"/>
    </row>
    <row r="145" spans="1:14" ht="45.75" customHeight="1" x14ac:dyDescent="0.2">
      <c r="A145" s="241"/>
      <c r="B145" s="282"/>
      <c r="C145" s="206"/>
      <c r="D145" s="83" t="s">
        <v>41</v>
      </c>
      <c r="E145" s="107" t="s">
        <v>343</v>
      </c>
      <c r="F145" s="208"/>
      <c r="G145" s="108"/>
      <c r="H145" s="274"/>
      <c r="I145" s="275"/>
      <c r="J145" s="50"/>
      <c r="K145" s="193"/>
      <c r="L145" s="183"/>
      <c r="M145" s="188"/>
      <c r="N145" s="277"/>
    </row>
    <row r="146" spans="1:14" ht="45.75" customHeight="1" x14ac:dyDescent="0.2">
      <c r="A146" s="241"/>
      <c r="B146" s="282"/>
      <c r="C146" s="206"/>
      <c r="D146" s="83" t="s">
        <v>41</v>
      </c>
      <c r="E146" s="95" t="s">
        <v>351</v>
      </c>
      <c r="F146" s="208"/>
      <c r="G146" s="108"/>
      <c r="H146" s="274"/>
      <c r="I146" s="275"/>
      <c r="J146" s="50"/>
      <c r="K146" s="193"/>
      <c r="L146" s="183"/>
      <c r="M146" s="188"/>
      <c r="N146" s="277"/>
    </row>
    <row r="147" spans="1:14" ht="45.75" customHeight="1" x14ac:dyDescent="0.2">
      <c r="A147" s="241"/>
      <c r="B147" s="282"/>
      <c r="C147" s="206"/>
      <c r="D147" s="83" t="s">
        <v>41</v>
      </c>
      <c r="E147" s="95" t="s">
        <v>352</v>
      </c>
      <c r="F147" s="208"/>
      <c r="G147" s="108"/>
      <c r="H147" s="274"/>
      <c r="I147" s="275"/>
      <c r="J147" s="50"/>
      <c r="K147" s="193"/>
      <c r="L147" s="183"/>
      <c r="M147" s="188"/>
      <c r="N147" s="277"/>
    </row>
    <row r="148" spans="1:14" ht="45.75" customHeight="1" x14ac:dyDescent="0.2">
      <c r="A148" s="241"/>
      <c r="B148" s="282"/>
      <c r="C148" s="206"/>
      <c r="D148" s="83" t="s">
        <v>41</v>
      </c>
      <c r="E148" s="95" t="s">
        <v>353</v>
      </c>
      <c r="F148" s="208"/>
      <c r="G148" s="108"/>
      <c r="H148" s="274"/>
      <c r="I148" s="275"/>
      <c r="J148" s="50"/>
      <c r="K148" s="193"/>
      <c r="L148" s="183"/>
      <c r="M148" s="188"/>
      <c r="N148" s="277"/>
    </row>
    <row r="149" spans="1:14" ht="45.75" customHeight="1" x14ac:dyDescent="0.2">
      <c r="A149" s="241"/>
      <c r="B149" s="282"/>
      <c r="C149" s="206"/>
      <c r="D149" s="83" t="s">
        <v>41</v>
      </c>
      <c r="E149" s="95" t="s">
        <v>354</v>
      </c>
      <c r="F149" s="208"/>
      <c r="G149" s="108"/>
      <c r="H149" s="274"/>
      <c r="I149" s="275"/>
      <c r="J149" s="50"/>
      <c r="K149" s="193"/>
      <c r="L149" s="183"/>
      <c r="M149" s="188"/>
      <c r="N149" s="277"/>
    </row>
    <row r="150" spans="1:14" ht="45.75" customHeight="1" x14ac:dyDescent="0.2">
      <c r="A150" s="241"/>
      <c r="B150" s="282"/>
      <c r="C150" s="206"/>
      <c r="D150" s="83" t="s">
        <v>41</v>
      </c>
      <c r="E150" s="95" t="s">
        <v>355</v>
      </c>
      <c r="F150" s="208"/>
      <c r="G150" s="108"/>
      <c r="H150" s="274"/>
      <c r="I150" s="275"/>
      <c r="J150" s="50"/>
      <c r="K150" s="193"/>
      <c r="L150" s="183"/>
      <c r="M150" s="188"/>
      <c r="N150" s="277"/>
    </row>
    <row r="151" spans="1:14" ht="45.75" customHeight="1" x14ac:dyDescent="0.2">
      <c r="A151" s="241"/>
      <c r="B151" s="282"/>
      <c r="C151" s="206"/>
      <c r="D151" s="83" t="s">
        <v>41</v>
      </c>
      <c r="E151" s="95" t="s">
        <v>356</v>
      </c>
      <c r="F151" s="208"/>
      <c r="G151" s="108"/>
      <c r="H151" s="274"/>
      <c r="I151" s="275"/>
      <c r="J151" s="50"/>
      <c r="K151" s="193"/>
      <c r="L151" s="183"/>
      <c r="M151" s="188"/>
      <c r="N151" s="277"/>
    </row>
    <row r="152" spans="1:14" ht="45.75" customHeight="1" x14ac:dyDescent="0.2">
      <c r="A152" s="241"/>
      <c r="B152" s="282"/>
      <c r="C152" s="206"/>
      <c r="D152" s="83" t="s">
        <v>41</v>
      </c>
      <c r="E152" s="95" t="s">
        <v>357</v>
      </c>
      <c r="F152" s="208"/>
      <c r="G152" s="108"/>
      <c r="H152" s="274"/>
      <c r="I152" s="275"/>
      <c r="J152" s="50"/>
      <c r="K152" s="193"/>
      <c r="L152" s="183"/>
      <c r="M152" s="188"/>
      <c r="N152" s="277"/>
    </row>
    <row r="153" spans="1:14" ht="88.5" customHeight="1" x14ac:dyDescent="0.2">
      <c r="A153" s="241"/>
      <c r="B153" s="283"/>
      <c r="C153" s="207"/>
      <c r="D153" s="83" t="s">
        <v>41</v>
      </c>
      <c r="E153" s="95" t="s">
        <v>358</v>
      </c>
      <c r="F153" s="208"/>
      <c r="G153" s="58" t="s">
        <v>359</v>
      </c>
      <c r="H153" s="274"/>
      <c r="I153" s="275" t="s">
        <v>71</v>
      </c>
      <c r="J153" s="55" t="s">
        <v>64</v>
      </c>
      <c r="K153" s="193"/>
      <c r="L153" s="184"/>
      <c r="M153" s="189"/>
      <c r="N153" s="277"/>
    </row>
    <row r="154" spans="1:14" ht="30" customHeight="1" x14ac:dyDescent="0.2">
      <c r="A154" s="241"/>
      <c r="B154" s="281" t="s">
        <v>469</v>
      </c>
      <c r="C154" s="205" t="s">
        <v>360</v>
      </c>
      <c r="D154" s="83"/>
      <c r="E154" s="64" t="s">
        <v>361</v>
      </c>
      <c r="F154" s="208"/>
      <c r="G154" s="58"/>
      <c r="H154" s="209" t="s">
        <v>362</v>
      </c>
      <c r="I154" s="186" t="s">
        <v>18</v>
      </c>
      <c r="J154" s="53"/>
      <c r="K154" s="186"/>
      <c r="L154" s="186" t="s">
        <v>133</v>
      </c>
      <c r="M154" s="187">
        <f>IF(L154="Si",1,IF(L154="No",0,"error"))</f>
        <v>1</v>
      </c>
      <c r="N154" s="185"/>
    </row>
    <row r="155" spans="1:14" ht="30" customHeight="1" x14ac:dyDescent="0.2">
      <c r="A155" s="241"/>
      <c r="B155" s="282"/>
      <c r="C155" s="206"/>
      <c r="D155" s="83" t="s">
        <v>41</v>
      </c>
      <c r="E155" s="95" t="s">
        <v>350</v>
      </c>
      <c r="F155" s="208"/>
      <c r="G155" s="58"/>
      <c r="H155" s="210"/>
      <c r="I155" s="186"/>
      <c r="J155" s="53"/>
      <c r="K155" s="186"/>
      <c r="L155" s="186"/>
      <c r="M155" s="188"/>
      <c r="N155" s="185"/>
    </row>
    <row r="156" spans="1:14" ht="16" x14ac:dyDescent="0.2">
      <c r="A156" s="241"/>
      <c r="B156" s="282"/>
      <c r="C156" s="206"/>
      <c r="D156" s="83" t="s">
        <v>41</v>
      </c>
      <c r="E156" s="95" t="s">
        <v>342</v>
      </c>
      <c r="F156" s="208"/>
      <c r="G156" s="58"/>
      <c r="H156" s="210"/>
      <c r="I156" s="186"/>
      <c r="J156" s="53"/>
      <c r="K156" s="186"/>
      <c r="L156" s="186"/>
      <c r="M156" s="188"/>
      <c r="N156" s="185"/>
    </row>
    <row r="157" spans="1:14" ht="16" x14ac:dyDescent="0.2">
      <c r="A157" s="241"/>
      <c r="B157" s="282"/>
      <c r="C157" s="206"/>
      <c r="D157" s="83" t="s">
        <v>41</v>
      </c>
      <c r="E157" s="107" t="s">
        <v>343</v>
      </c>
      <c r="F157" s="208"/>
      <c r="G157" s="58"/>
      <c r="H157" s="210"/>
      <c r="I157" s="186"/>
      <c r="J157" s="53"/>
      <c r="K157" s="186"/>
      <c r="L157" s="186"/>
      <c r="M157" s="188"/>
      <c r="N157" s="185"/>
    </row>
    <row r="158" spans="1:14" ht="30" customHeight="1" x14ac:dyDescent="0.2">
      <c r="A158" s="241"/>
      <c r="B158" s="282"/>
      <c r="C158" s="206"/>
      <c r="D158" s="83" t="s">
        <v>41</v>
      </c>
      <c r="E158" s="95" t="s">
        <v>484</v>
      </c>
      <c r="F158" s="208"/>
      <c r="G158" s="58"/>
      <c r="H158" s="210"/>
      <c r="I158" s="186"/>
      <c r="J158" s="53"/>
      <c r="K158" s="186"/>
      <c r="L158" s="186"/>
      <c r="M158" s="188"/>
      <c r="N158" s="185"/>
    </row>
    <row r="159" spans="1:14" ht="30" customHeight="1" x14ac:dyDescent="0.2">
      <c r="A159" s="241"/>
      <c r="B159" s="282"/>
      <c r="C159" s="206"/>
      <c r="D159" s="83" t="s">
        <v>41</v>
      </c>
      <c r="E159" s="95" t="s">
        <v>351</v>
      </c>
      <c r="F159" s="208"/>
      <c r="G159" s="58"/>
      <c r="H159" s="210"/>
      <c r="I159" s="186"/>
      <c r="J159" s="53"/>
      <c r="K159" s="186"/>
      <c r="L159" s="186"/>
      <c r="M159" s="188"/>
      <c r="N159" s="185"/>
    </row>
    <row r="160" spans="1:14" ht="30" customHeight="1" x14ac:dyDescent="0.2">
      <c r="A160" s="241"/>
      <c r="B160" s="282"/>
      <c r="C160" s="206"/>
      <c r="D160" s="83" t="s">
        <v>41</v>
      </c>
      <c r="E160" s="95" t="s">
        <v>363</v>
      </c>
      <c r="F160" s="208"/>
      <c r="G160" s="58"/>
      <c r="H160" s="210"/>
      <c r="I160" s="186"/>
      <c r="J160" s="53"/>
      <c r="K160" s="186"/>
      <c r="L160" s="186"/>
      <c r="M160" s="188"/>
      <c r="N160" s="185"/>
    </row>
    <row r="161" spans="1:14" ht="16" x14ac:dyDescent="0.2">
      <c r="A161" s="241"/>
      <c r="B161" s="282"/>
      <c r="C161" s="206"/>
      <c r="D161" s="83" t="s">
        <v>41</v>
      </c>
      <c r="E161" s="95" t="s">
        <v>364</v>
      </c>
      <c r="F161" s="208"/>
      <c r="G161" s="58"/>
      <c r="H161" s="210"/>
      <c r="I161" s="186"/>
      <c r="J161" s="53"/>
      <c r="K161" s="186"/>
      <c r="L161" s="186"/>
      <c r="M161" s="188"/>
      <c r="N161" s="185"/>
    </row>
    <row r="162" spans="1:14" ht="48" x14ac:dyDescent="0.2">
      <c r="A162" s="241"/>
      <c r="B162" s="283"/>
      <c r="C162" s="207"/>
      <c r="D162" s="83" t="s">
        <v>41</v>
      </c>
      <c r="E162" s="95" t="s">
        <v>365</v>
      </c>
      <c r="F162" s="208"/>
      <c r="G162" s="86" t="s">
        <v>366</v>
      </c>
      <c r="H162" s="210"/>
      <c r="I162" s="186"/>
      <c r="J162" s="8" t="s">
        <v>367</v>
      </c>
      <c r="K162" s="186"/>
      <c r="L162" s="186"/>
      <c r="M162" s="189"/>
      <c r="N162" s="185"/>
    </row>
    <row r="163" spans="1:14" ht="144.75" customHeight="1" x14ac:dyDescent="0.2">
      <c r="A163" s="241"/>
      <c r="B163" s="133" t="s">
        <v>470</v>
      </c>
      <c r="C163" s="64" t="s">
        <v>368</v>
      </c>
      <c r="D163" s="83" t="s">
        <v>41</v>
      </c>
      <c r="E163" s="60" t="s">
        <v>369</v>
      </c>
      <c r="F163" s="59"/>
      <c r="G163" s="80" t="s">
        <v>370</v>
      </c>
      <c r="H163" s="152" t="s">
        <v>371</v>
      </c>
      <c r="I163" s="117" t="s">
        <v>367</v>
      </c>
      <c r="J163" s="49"/>
      <c r="K163" s="28" t="s">
        <v>26</v>
      </c>
      <c r="L163" s="120" t="s">
        <v>133</v>
      </c>
      <c r="M163" s="121">
        <f t="shared" ref="M163:M165" si="8">IF(L163="Si",1,IF(L163="No",0,"error"))</f>
        <v>1</v>
      </c>
      <c r="N163" s="169"/>
    </row>
    <row r="164" spans="1:14" ht="188.25" customHeight="1" x14ac:dyDescent="0.2">
      <c r="A164" s="241"/>
      <c r="B164" s="133" t="s">
        <v>471</v>
      </c>
      <c r="C164" s="64" t="s">
        <v>372</v>
      </c>
      <c r="D164" s="83" t="s">
        <v>41</v>
      </c>
      <c r="E164" s="58" t="s">
        <v>373</v>
      </c>
      <c r="F164" s="58" t="s">
        <v>374</v>
      </c>
      <c r="G164" s="58" t="s">
        <v>375</v>
      </c>
      <c r="H164" s="145" t="s">
        <v>376</v>
      </c>
      <c r="I164" s="116" t="s">
        <v>367</v>
      </c>
      <c r="J164" s="55" t="s">
        <v>71</v>
      </c>
      <c r="K164" s="28" t="s">
        <v>26</v>
      </c>
      <c r="L164" s="120" t="s">
        <v>399</v>
      </c>
      <c r="M164" s="121">
        <f t="shared" si="8"/>
        <v>1</v>
      </c>
      <c r="N164" s="169"/>
    </row>
    <row r="165" spans="1:14" ht="80.25" customHeight="1" x14ac:dyDescent="0.2">
      <c r="A165" s="241"/>
      <c r="B165" s="284" t="s">
        <v>472</v>
      </c>
      <c r="C165" s="205" t="s">
        <v>377</v>
      </c>
      <c r="D165" s="83" t="s">
        <v>41</v>
      </c>
      <c r="E165" s="58" t="s">
        <v>378</v>
      </c>
      <c r="F165" s="205" t="s">
        <v>379</v>
      </c>
      <c r="G165" s="58"/>
      <c r="H165" s="227" t="s">
        <v>380</v>
      </c>
      <c r="I165" s="216" t="s">
        <v>18</v>
      </c>
      <c r="J165" s="115"/>
      <c r="K165" s="208"/>
      <c r="L165" s="182" t="s">
        <v>399</v>
      </c>
      <c r="M165" s="273">
        <f t="shared" si="8"/>
        <v>1</v>
      </c>
      <c r="N165" s="176"/>
    </row>
    <row r="166" spans="1:14" ht="62.25" customHeight="1" x14ac:dyDescent="0.2">
      <c r="A166" s="241"/>
      <c r="B166" s="285"/>
      <c r="C166" s="207"/>
      <c r="D166" s="83" t="s">
        <v>41</v>
      </c>
      <c r="E166" s="59" t="s">
        <v>381</v>
      </c>
      <c r="F166" s="207"/>
      <c r="G166" s="88" t="s">
        <v>382</v>
      </c>
      <c r="H166" s="272"/>
      <c r="I166" s="218" t="s">
        <v>367</v>
      </c>
      <c r="J166" s="89" t="s">
        <v>383</v>
      </c>
      <c r="K166" s="208"/>
      <c r="L166" s="184"/>
      <c r="M166" s="273"/>
      <c r="N166" s="178"/>
    </row>
    <row r="167" spans="1:14" ht="72.75" customHeight="1" x14ac:dyDescent="0.2">
      <c r="A167" s="241"/>
      <c r="B167" s="284" t="s">
        <v>473</v>
      </c>
      <c r="C167" s="205" t="s">
        <v>384</v>
      </c>
      <c r="D167" s="83" t="s">
        <v>41</v>
      </c>
      <c r="E167" s="58" t="s">
        <v>385</v>
      </c>
      <c r="F167" s="81" t="s">
        <v>485</v>
      </c>
      <c r="G167" s="109"/>
      <c r="H167" s="209" t="s">
        <v>386</v>
      </c>
      <c r="I167" s="201" t="s">
        <v>367</v>
      </c>
      <c r="J167" s="55" t="s">
        <v>71</v>
      </c>
      <c r="K167" s="194" t="s">
        <v>26</v>
      </c>
      <c r="L167" s="182" t="s">
        <v>399</v>
      </c>
      <c r="M167" s="187">
        <f>IF(L167="Si",1,IF(L167="No",0,"error"))</f>
        <v>1</v>
      </c>
      <c r="N167" s="262"/>
    </row>
    <row r="168" spans="1:14" ht="78.75" customHeight="1" x14ac:dyDescent="0.2">
      <c r="A168" s="241"/>
      <c r="B168" s="285"/>
      <c r="C168" s="207"/>
      <c r="D168" s="83" t="s">
        <v>41</v>
      </c>
      <c r="E168" s="59" t="s">
        <v>387</v>
      </c>
      <c r="F168" s="59"/>
      <c r="G168" s="86" t="s">
        <v>388</v>
      </c>
      <c r="H168" s="204"/>
      <c r="I168" s="214"/>
      <c r="J168" s="55" t="s">
        <v>71</v>
      </c>
      <c r="K168" s="196"/>
      <c r="L168" s="184"/>
      <c r="M168" s="189"/>
      <c r="N168" s="264"/>
    </row>
    <row r="169" spans="1:14" ht="75" customHeight="1" x14ac:dyDescent="0.2">
      <c r="A169" s="241"/>
      <c r="B169" s="133" t="s">
        <v>474</v>
      </c>
      <c r="C169" s="64" t="s">
        <v>389</v>
      </c>
      <c r="D169" s="83" t="s">
        <v>41</v>
      </c>
      <c r="E169" s="58" t="s">
        <v>390</v>
      </c>
      <c r="F169" s="64" t="s">
        <v>391</v>
      </c>
      <c r="G169" s="110" t="s">
        <v>392</v>
      </c>
      <c r="H169" s="145" t="s">
        <v>491</v>
      </c>
      <c r="I169" s="201" t="s">
        <v>326</v>
      </c>
      <c r="J169" s="8" t="s">
        <v>326</v>
      </c>
      <c r="K169" s="28" t="s">
        <v>30</v>
      </c>
      <c r="L169" s="126" t="s">
        <v>399</v>
      </c>
      <c r="M169" s="119">
        <f t="shared" ref="M169:M170" si="9">IF(L169="Si",1,IF(L169="No",0,"error"))</f>
        <v>1</v>
      </c>
      <c r="N169" s="167"/>
    </row>
    <row r="170" spans="1:14" ht="92.25" customHeight="1" x14ac:dyDescent="0.2">
      <c r="A170" s="241"/>
      <c r="B170" s="284" t="s">
        <v>475</v>
      </c>
      <c r="C170" s="205" t="s">
        <v>394</v>
      </c>
      <c r="D170" s="83" t="s">
        <v>41</v>
      </c>
      <c r="E170" s="58" t="s">
        <v>395</v>
      </c>
      <c r="F170" s="64" t="s">
        <v>396</v>
      </c>
      <c r="G170" s="88"/>
      <c r="H170" s="131" t="s">
        <v>393</v>
      </c>
      <c r="I170" s="202"/>
      <c r="J170" s="25"/>
      <c r="K170" s="28" t="s">
        <v>30</v>
      </c>
      <c r="L170" s="127" t="s">
        <v>399</v>
      </c>
      <c r="M170" s="119">
        <f t="shared" si="9"/>
        <v>1</v>
      </c>
      <c r="N170" s="176"/>
    </row>
    <row r="171" spans="1:14" ht="92.25" customHeight="1" x14ac:dyDescent="0.2">
      <c r="A171" s="241"/>
      <c r="B171" s="286"/>
      <c r="C171" s="206"/>
      <c r="D171" s="83" t="s">
        <v>41</v>
      </c>
      <c r="E171" s="58" t="s">
        <v>397</v>
      </c>
      <c r="F171" s="81" t="s">
        <v>398</v>
      </c>
      <c r="G171" s="88"/>
      <c r="H171" s="135" t="s">
        <v>393</v>
      </c>
      <c r="I171" s="202"/>
      <c r="J171" s="25"/>
      <c r="K171" s="28" t="s">
        <v>30</v>
      </c>
      <c r="L171" s="127" t="s">
        <v>399</v>
      </c>
      <c r="M171" s="119">
        <f t="shared" ref="M171:M174" si="10">IF(L171="Si",1,IF(L171="No",0,"error"))</f>
        <v>1</v>
      </c>
      <c r="N171" s="177"/>
    </row>
    <row r="172" spans="1:14" ht="92.25" customHeight="1" x14ac:dyDescent="0.2">
      <c r="A172" s="241"/>
      <c r="B172" s="286"/>
      <c r="C172" s="206"/>
      <c r="D172" s="83" t="s">
        <v>22</v>
      </c>
      <c r="E172" s="95" t="s">
        <v>400</v>
      </c>
      <c r="F172" s="81" t="s">
        <v>398</v>
      </c>
      <c r="G172" s="88"/>
      <c r="H172" s="135" t="s">
        <v>393</v>
      </c>
      <c r="I172" s="202"/>
      <c r="J172" s="25"/>
      <c r="K172" s="28" t="s">
        <v>30</v>
      </c>
      <c r="L172" s="126" t="s">
        <v>399</v>
      </c>
      <c r="M172" s="119">
        <f t="shared" si="10"/>
        <v>1</v>
      </c>
      <c r="N172" s="177"/>
    </row>
    <row r="173" spans="1:14" ht="92.25" customHeight="1" x14ac:dyDescent="0.2">
      <c r="A173" s="241"/>
      <c r="B173" s="286"/>
      <c r="C173" s="206"/>
      <c r="D173" s="83" t="s">
        <v>27</v>
      </c>
      <c r="E173" s="95" t="s">
        <v>401</v>
      </c>
      <c r="F173" s="81" t="s">
        <v>398</v>
      </c>
      <c r="G173" s="88"/>
      <c r="H173" s="139" t="s">
        <v>402</v>
      </c>
      <c r="I173" s="202"/>
      <c r="J173" s="25"/>
      <c r="K173" s="28" t="s">
        <v>30</v>
      </c>
      <c r="L173" s="126" t="s">
        <v>399</v>
      </c>
      <c r="M173" s="119">
        <f t="shared" ref="M173" si="11">IF(L173="Si",1,IF(L173="No",0,"error"))</f>
        <v>1</v>
      </c>
      <c r="N173" s="177"/>
    </row>
    <row r="174" spans="1:14" ht="92.25" customHeight="1" x14ac:dyDescent="0.2">
      <c r="A174" s="241"/>
      <c r="B174" s="286"/>
      <c r="C174" s="206"/>
      <c r="D174" s="83" t="s">
        <v>31</v>
      </c>
      <c r="E174" s="95" t="s">
        <v>403</v>
      </c>
      <c r="F174" s="81" t="s">
        <v>398</v>
      </c>
      <c r="G174" s="109"/>
      <c r="H174" s="135" t="s">
        <v>393</v>
      </c>
      <c r="I174" s="202"/>
      <c r="J174" s="25"/>
      <c r="K174" s="28" t="s">
        <v>30</v>
      </c>
      <c r="L174" s="126" t="s">
        <v>133</v>
      </c>
      <c r="M174" s="119">
        <f t="shared" si="10"/>
        <v>1</v>
      </c>
      <c r="N174" s="177"/>
    </row>
    <row r="175" spans="1:14" ht="92.25" customHeight="1" x14ac:dyDescent="0.2">
      <c r="A175" s="242"/>
      <c r="B175" s="285"/>
      <c r="C175" s="207"/>
      <c r="D175" s="83" t="s">
        <v>33</v>
      </c>
      <c r="E175" s="111" t="s">
        <v>404</v>
      </c>
      <c r="F175" s="58" t="s">
        <v>398</v>
      </c>
      <c r="G175" s="112"/>
      <c r="H175" s="135" t="s">
        <v>393</v>
      </c>
      <c r="I175" s="214"/>
      <c r="J175" s="25"/>
      <c r="K175" s="28"/>
      <c r="L175" s="126" t="s">
        <v>133</v>
      </c>
      <c r="M175" s="119">
        <f t="shared" ref="M175" si="12">IF(L175="Si",1,IF(L175="No",0,"error"))</f>
        <v>1</v>
      </c>
      <c r="N175" s="178"/>
    </row>
    <row r="176" spans="1:14" x14ac:dyDescent="0.2">
      <c r="C176" s="65"/>
    </row>
    <row r="177" spans="3:13" x14ac:dyDescent="0.2">
      <c r="C177" s="65"/>
    </row>
    <row r="178" spans="3:13" x14ac:dyDescent="0.2">
      <c r="M178" s="4">
        <f>COUNTIF(M8:M175,1)</f>
        <v>115</v>
      </c>
    </row>
    <row r="179" spans="3:13" x14ac:dyDescent="0.2">
      <c r="M179" s="4">
        <f>COUNTIF(M8:M176,0)</f>
        <v>0</v>
      </c>
    </row>
    <row r="180" spans="3:13" x14ac:dyDescent="0.2">
      <c r="M180" s="4">
        <f>+M178+M179</f>
        <v>115</v>
      </c>
    </row>
  </sheetData>
  <autoFilter ref="A1:N175"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176">
    <mergeCell ref="L5:M5"/>
    <mergeCell ref="C18:C21"/>
    <mergeCell ref="G17:G20"/>
    <mergeCell ref="C54:C68"/>
    <mergeCell ref="C69:C72"/>
    <mergeCell ref="C36:C38"/>
    <mergeCell ref="C77:C79"/>
    <mergeCell ref="C81:C88"/>
    <mergeCell ref="K167:K168"/>
    <mergeCell ref="C167:C168"/>
    <mergeCell ref="H130:H138"/>
    <mergeCell ref="I130:I138"/>
    <mergeCell ref="C39:C50"/>
    <mergeCell ref="K69:K75"/>
    <mergeCell ref="I39:I50"/>
    <mergeCell ref="F23:F24"/>
    <mergeCell ref="H36:H38"/>
    <mergeCell ref="K5:K6"/>
    <mergeCell ref="K98:K101"/>
    <mergeCell ref="K130:K138"/>
    <mergeCell ref="L69:L70"/>
    <mergeCell ref="M69:M70"/>
    <mergeCell ref="K165:K166"/>
    <mergeCell ref="I81:I88"/>
    <mergeCell ref="B9:B13"/>
    <mergeCell ref="B14:B17"/>
    <mergeCell ref="B18:B21"/>
    <mergeCell ref="B23:B24"/>
    <mergeCell ref="B36:B38"/>
    <mergeCell ref="B39:B50"/>
    <mergeCell ref="B54:B68"/>
    <mergeCell ref="B69:B74"/>
    <mergeCell ref="B77:B79"/>
    <mergeCell ref="B139:B153"/>
    <mergeCell ref="B154:B162"/>
    <mergeCell ref="B165:B166"/>
    <mergeCell ref="B167:B168"/>
    <mergeCell ref="B170:B175"/>
    <mergeCell ref="B81:B88"/>
    <mergeCell ref="B89:B95"/>
    <mergeCell ref="B98:B101"/>
    <mergeCell ref="B103:B107"/>
    <mergeCell ref="B109:B110"/>
    <mergeCell ref="B111:B113"/>
    <mergeCell ref="B115:B119"/>
    <mergeCell ref="B123:B124"/>
    <mergeCell ref="B125:B129"/>
    <mergeCell ref="B130:B138"/>
    <mergeCell ref="N170:N175"/>
    <mergeCell ref="N15:N17"/>
    <mergeCell ref="N39:N50"/>
    <mergeCell ref="H165:H166"/>
    <mergeCell ref="I165:I166"/>
    <mergeCell ref="N165:N166"/>
    <mergeCell ref="L165:L166"/>
    <mergeCell ref="M165:M166"/>
    <mergeCell ref="H167:H168"/>
    <mergeCell ref="I167:I168"/>
    <mergeCell ref="L167:L168"/>
    <mergeCell ref="M167:M168"/>
    <mergeCell ref="N167:N168"/>
    <mergeCell ref="H139:H153"/>
    <mergeCell ref="I139:I153"/>
    <mergeCell ref="N139:N153"/>
    <mergeCell ref="M139:M153"/>
    <mergeCell ref="H111:H113"/>
    <mergeCell ref="I111:I113"/>
    <mergeCell ref="N36:N38"/>
    <mergeCell ref="N18:N21"/>
    <mergeCell ref="L77:L78"/>
    <mergeCell ref="M77:M78"/>
    <mergeCell ref="K54:K68"/>
    <mergeCell ref="A33:A53"/>
    <mergeCell ref="A54:A75"/>
    <mergeCell ref="A76:A80"/>
    <mergeCell ref="A81:A102"/>
    <mergeCell ref="I5:I6"/>
    <mergeCell ref="J5:J6"/>
    <mergeCell ref="H5:H6"/>
    <mergeCell ref="A5:F5"/>
    <mergeCell ref="A1:N1"/>
    <mergeCell ref="A2:N2"/>
    <mergeCell ref="A3:N3"/>
    <mergeCell ref="A4:N4"/>
    <mergeCell ref="L6:M6"/>
    <mergeCell ref="D6:E6"/>
    <mergeCell ref="I18:I21"/>
    <mergeCell ref="I36:I38"/>
    <mergeCell ref="H39:H50"/>
    <mergeCell ref="N54:N68"/>
    <mergeCell ref="I54:I68"/>
    <mergeCell ref="M54:M68"/>
    <mergeCell ref="N81:N88"/>
    <mergeCell ref="K81:K88"/>
    <mergeCell ref="A23:A32"/>
    <mergeCell ref="C23:C24"/>
    <mergeCell ref="A125:A129"/>
    <mergeCell ref="A130:A175"/>
    <mergeCell ref="I9:I14"/>
    <mergeCell ref="C103:C107"/>
    <mergeCell ref="I103:I108"/>
    <mergeCell ref="C111:C113"/>
    <mergeCell ref="C154:C162"/>
    <mergeCell ref="F165:F166"/>
    <mergeCell ref="C170:C175"/>
    <mergeCell ref="C139:C153"/>
    <mergeCell ref="C130:C138"/>
    <mergeCell ref="F139:F153"/>
    <mergeCell ref="H54:H68"/>
    <mergeCell ref="H81:H88"/>
    <mergeCell ref="H89:H95"/>
    <mergeCell ref="H98:H101"/>
    <mergeCell ref="F69:F75"/>
    <mergeCell ref="F77:F78"/>
    <mergeCell ref="G22:G23"/>
    <mergeCell ref="C14:C17"/>
    <mergeCell ref="A9:A22"/>
    <mergeCell ref="H69:H75"/>
    <mergeCell ref="G13:G16"/>
    <mergeCell ref="F15:F16"/>
    <mergeCell ref="I169:I175"/>
    <mergeCell ref="J17:J20"/>
    <mergeCell ref="C9:C13"/>
    <mergeCell ref="F81:F88"/>
    <mergeCell ref="F89:F95"/>
    <mergeCell ref="C115:C119"/>
    <mergeCell ref="F115:F119"/>
    <mergeCell ref="F111:F113"/>
    <mergeCell ref="C125:C129"/>
    <mergeCell ref="F125:F129"/>
    <mergeCell ref="G9:G12"/>
    <mergeCell ref="J8:J12"/>
    <mergeCell ref="H18:H21"/>
    <mergeCell ref="F98:F101"/>
    <mergeCell ref="A8:F8"/>
    <mergeCell ref="J13:J16"/>
    <mergeCell ref="I69:I75"/>
    <mergeCell ref="H77:H78"/>
    <mergeCell ref="H115:H119"/>
    <mergeCell ref="A103:A119"/>
    <mergeCell ref="A120:A124"/>
    <mergeCell ref="C123:C124"/>
    <mergeCell ref="C165:C166"/>
    <mergeCell ref="I115:I119"/>
    <mergeCell ref="I89:I95"/>
    <mergeCell ref="I98:I101"/>
    <mergeCell ref="H104:H105"/>
    <mergeCell ref="C89:C95"/>
    <mergeCell ref="C98:C101"/>
    <mergeCell ref="F154:F162"/>
    <mergeCell ref="H154:H162"/>
    <mergeCell ref="I154:I162"/>
    <mergeCell ref="H125:H129"/>
    <mergeCell ref="I125:I129"/>
    <mergeCell ref="F130:F138"/>
    <mergeCell ref="N130:N138"/>
    <mergeCell ref="N89:N95"/>
    <mergeCell ref="K89:K95"/>
    <mergeCell ref="L54:L68"/>
    <mergeCell ref="N111:N113"/>
    <mergeCell ref="N154:N162"/>
    <mergeCell ref="L154:L162"/>
    <mergeCell ref="M154:M162"/>
    <mergeCell ref="L125:L129"/>
    <mergeCell ref="M125:M129"/>
    <mergeCell ref="N125:N129"/>
    <mergeCell ref="L130:L138"/>
    <mergeCell ref="M130:M138"/>
    <mergeCell ref="K139:K153"/>
    <mergeCell ref="K125:K129"/>
    <mergeCell ref="K154:K162"/>
    <mergeCell ref="L139:L153"/>
    <mergeCell ref="N115:N119"/>
    <mergeCell ref="K111:K113"/>
    <mergeCell ref="K115:K119"/>
    <mergeCell ref="N98:N101"/>
  </mergeCells>
  <hyperlinks>
    <hyperlink ref="H39" r:id="rId1" xr:uid="{00000000-0004-0000-0000-000000000000}"/>
    <hyperlink ref="H108" r:id="rId2" xr:uid="{00000000-0004-0000-0000-000001000000}"/>
    <hyperlink ref="H121" r:id="rId3" xr:uid="{00000000-0004-0000-0000-000002000000}"/>
    <hyperlink ref="H8" r:id="rId4" xr:uid="{00000000-0004-0000-0000-000003000000}"/>
    <hyperlink ref="H9" r:id="rId5" xr:uid="{00000000-0004-0000-0000-000004000000}"/>
    <hyperlink ref="H14" r:id="rId6" xr:uid="{00000000-0004-0000-0000-000005000000}"/>
    <hyperlink ref="H15" r:id="rId7" xr:uid="{00000000-0004-0000-0000-000006000000}"/>
    <hyperlink ref="H28" r:id="rId8" xr:uid="{00000000-0004-0000-0000-000007000000}"/>
    <hyperlink ref="H27" r:id="rId9" xr:uid="{00000000-0004-0000-0000-000008000000}"/>
    <hyperlink ref="H29" r:id="rId10" xr:uid="{00000000-0004-0000-0000-000009000000}"/>
    <hyperlink ref="H30" r:id="rId11" xr:uid="{00000000-0004-0000-0000-00000A000000}"/>
    <hyperlink ref="H31" r:id="rId12" xr:uid="{00000000-0004-0000-0000-00000B000000}"/>
    <hyperlink ref="H32" r:id="rId13" xr:uid="{00000000-0004-0000-0000-00000C000000}"/>
    <hyperlink ref="H33" r:id="rId14" xr:uid="{00000000-0004-0000-0000-00000D000000}"/>
    <hyperlink ref="H34" r:id="rId15" xr:uid="{00000000-0004-0000-0000-00000E000000}"/>
    <hyperlink ref="H35" r:id="rId16" xr:uid="{00000000-0004-0000-0000-00000F000000}"/>
    <hyperlink ref="H51" r:id="rId17" xr:uid="{00000000-0004-0000-0000-000010000000}"/>
    <hyperlink ref="H52" r:id="rId18" xr:uid="{00000000-0004-0000-0000-000011000000}"/>
    <hyperlink ref="H53" r:id="rId19" xr:uid="{00000000-0004-0000-0000-000012000000}"/>
    <hyperlink ref="H69" r:id="rId20" display="http://www.gobiernobogota.gov.co/sgdapp/?q=normas&amp;field_normo_clasificacion_value=All&amp;field_normo_dependencia_value=20&amp;field_normo_descripcion_value=&amp;field_normo_fecha_value=&amp;title=" xr:uid="{00000000-0004-0000-0000-000013000000}"/>
    <hyperlink ref="H76" r:id="rId21" xr:uid="{00000000-0004-0000-0000-000014000000}"/>
    <hyperlink ref="H77" r:id="rId22" xr:uid="{00000000-0004-0000-0000-000015000000}"/>
    <hyperlink ref="H79" r:id="rId23" xr:uid="{00000000-0004-0000-0000-000016000000}"/>
    <hyperlink ref="H80" r:id="rId24" xr:uid="{00000000-0004-0000-0000-000017000000}"/>
    <hyperlink ref="H81" r:id="rId25" xr:uid="{00000000-0004-0000-0000-000018000000}"/>
    <hyperlink ref="H96" r:id="rId26" xr:uid="{00000000-0004-0000-0000-000019000000}"/>
    <hyperlink ref="H97" r:id="rId27" xr:uid="{00000000-0004-0000-0000-00001A000000}"/>
    <hyperlink ref="H102" r:id="rId28" xr:uid="{00000000-0004-0000-0000-00001B000000}"/>
    <hyperlink ref="H109" r:id="rId29" xr:uid="{00000000-0004-0000-0000-00001C000000}"/>
    <hyperlink ref="H110" r:id="rId30" display="http://www.contraloriabogota.gov.co/informes-de-auditor   " xr:uid="{00000000-0004-0000-0000-00001D000000}"/>
    <hyperlink ref="H111" r:id="rId31" xr:uid="{00000000-0004-0000-0000-00001E000000}"/>
    <hyperlink ref="H114" r:id="rId32" xr:uid="{00000000-0004-0000-0000-00001F000000}"/>
    <hyperlink ref="H125" r:id="rId33" xr:uid="{00000000-0004-0000-0000-000020000000}"/>
    <hyperlink ref="H120" r:id="rId34" xr:uid="{00000000-0004-0000-0000-000021000000}"/>
    <hyperlink ref="H122" r:id="rId35" xr:uid="{00000000-0004-0000-0000-000022000000}"/>
    <hyperlink ref="H123" r:id="rId36" xr:uid="{00000000-0004-0000-0000-000023000000}"/>
    <hyperlink ref="H124" r:id="rId37" xr:uid="{00000000-0004-0000-0000-000024000000}"/>
    <hyperlink ref="H130" r:id="rId38" display="http://www.gobiernobogota.gov.co/transparencia/instrumentos-gestion-informacion-publica/relacionados-la-informacion/102-registro" xr:uid="{00000000-0004-0000-0000-000025000000}"/>
    <hyperlink ref="H139" r:id="rId39" display="http://www.gobiernobogota.gov.co/node/28" xr:uid="{00000000-0004-0000-0000-000026000000}"/>
    <hyperlink ref="H154" r:id="rId40" xr:uid="{00000000-0004-0000-0000-000027000000}"/>
    <hyperlink ref="H163" r:id="rId41" xr:uid="{00000000-0004-0000-0000-000028000000}"/>
    <hyperlink ref="H165" r:id="rId42" xr:uid="{00000000-0004-0000-0000-000029000000}"/>
    <hyperlink ref="H167" r:id="rId43" xr:uid="{00000000-0004-0000-0000-00002A000000}"/>
    <hyperlink ref="H169" r:id="rId44" xr:uid="{00000000-0004-0000-0000-00002B000000}"/>
    <hyperlink ref="H170" r:id="rId45" xr:uid="{00000000-0004-0000-0000-00002C000000}"/>
    <hyperlink ref="H171" r:id="rId46" xr:uid="{00000000-0004-0000-0000-00002D000000}"/>
    <hyperlink ref="H172" r:id="rId47" xr:uid="{00000000-0004-0000-0000-00002E000000}"/>
    <hyperlink ref="H174" r:id="rId48" xr:uid="{00000000-0004-0000-0000-00002F000000}"/>
    <hyperlink ref="H175" r:id="rId49" xr:uid="{00000000-0004-0000-0000-000030000000}"/>
    <hyperlink ref="H164" r:id="rId50" xr:uid="{00000000-0004-0000-0000-000031000000}"/>
    <hyperlink ref="H89" r:id="rId51" xr:uid="{00000000-0004-0000-0000-000032000000}"/>
    <hyperlink ref="H173" r:id="rId52" xr:uid="{00000000-0004-0000-0000-000033000000}"/>
    <hyperlink ref="H22" r:id="rId53" xr:uid="{00000000-0004-0000-0000-000034000000}"/>
    <hyperlink ref="H39:H50" r:id="rId54" display="http://www.bosa.gov.co/transparencia/organizacion/directorio-informacion-servidores-publicos-empleados-y-contratistas" xr:uid="{00000000-0004-0000-0000-000035000000}"/>
    <hyperlink ref="H81:H88" r:id="rId55" display="http://www.bosa.gov.co/transparencia/planeacion/planes" xr:uid="{00000000-0004-0000-0000-000036000000}"/>
    <hyperlink ref="H111:H113" r:id="rId56" display="http://www.gobiernobogota.gov.co/transparencia/control/entes-control-vigilancia-mecanismos-supervision" xr:uid="{00000000-0004-0000-0000-000037000000}"/>
    <hyperlink ref="H125:H129" r:id="rId57" display="http://www.bosa.gov.co/transparencia/tramites-servicios   " xr:uid="{00000000-0004-0000-0000-000038000000}"/>
    <hyperlink ref="H154:H162" r:id="rId58" display="http://www.bosa.gov.co/transparencia/instrumentos-gestion-informacion-publica/relacionados-la-informacion/104-esquema" xr:uid="{00000000-0004-0000-0000-000039000000}"/>
    <hyperlink ref="H36" r:id="rId59" xr:uid="{00000000-0004-0000-0000-00003A000000}"/>
    <hyperlink ref="H23" r:id="rId60" xr:uid="{00000000-0004-0000-0000-00003B000000}"/>
    <hyperlink ref="H18" r:id="rId61" display="notifica.judicial@gobiernobogota.gov.co" xr:uid="{00000000-0004-0000-0000-00003C000000}"/>
    <hyperlink ref="H16" r:id="rId62" xr:uid="{00000000-0004-0000-0000-00003D000000}"/>
    <hyperlink ref="H17" r:id="rId63" xr:uid="{00000000-0004-0000-0000-00003E000000}"/>
    <hyperlink ref="H104" r:id="rId64" xr:uid="{00000000-0004-0000-0000-00003F000000}"/>
    <hyperlink ref="H115" r:id="rId65" xr:uid="{00000000-0004-0000-0000-000040000000}"/>
    <hyperlink ref="H10" r:id="rId66" xr:uid="{00000000-0004-0000-0000-000041000000}"/>
    <hyperlink ref="H26" r:id="rId67" xr:uid="{00000000-0004-0000-0000-000042000000}"/>
    <hyperlink ref="H103" r:id="rId68" xr:uid="{00000000-0004-0000-0000-000043000000}"/>
    <hyperlink ref="H106" r:id="rId69" xr:uid="{00000000-0004-0000-0000-000044000000}"/>
    <hyperlink ref="H107" r:id="rId70" xr:uid="{00000000-0004-0000-0000-000045000000}"/>
    <hyperlink ref="H13" r:id="rId71" xr:uid="{00000000-0004-0000-0000-000046000000}"/>
    <hyperlink ref="H25" r:id="rId72" xr:uid="{00000000-0004-0000-0000-000047000000}"/>
    <hyperlink ref="H98" r:id="rId73" xr:uid="{00000000-0004-0000-0000-000048000000}"/>
    <hyperlink ref="H11" r:id="rId74" xr:uid="{00000000-0004-0000-0000-000049000000}"/>
    <hyperlink ref="H12" r:id="rId75" xr:uid="{00000000-0004-0000-0000-00004A000000}"/>
  </hyperlinks>
  <pageMargins left="0" right="0" top="0.74803149606299213" bottom="0.74803149606299213" header="0.51181102362204722" footer="0.51181102362204722"/>
  <pageSetup paperSize="5" scale="10" firstPageNumber="0" fitToHeight="3" orientation="landscape" horizontalDpi="4294967293" r:id="rId76"/>
  <drawing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142" zoomScaleNormal="142" zoomScalePageLayoutView="142" workbookViewId="0">
      <selection activeCell="B4" sqref="B4"/>
    </sheetView>
  </sheetViews>
  <sheetFormatPr baseColWidth="10" defaultColWidth="11.5" defaultRowHeight="15" x14ac:dyDescent="0.2"/>
  <cols>
    <col min="1" max="1" width="41.33203125" bestFit="1" customWidth="1"/>
    <col min="2" max="2" width="15.5" customWidth="1"/>
  </cols>
  <sheetData>
    <row r="1" spans="1:2" ht="21" x14ac:dyDescent="0.25">
      <c r="A1" s="304" t="s">
        <v>405</v>
      </c>
      <c r="B1" s="304"/>
    </row>
    <row r="2" spans="1:2" ht="28.5" customHeight="1" x14ac:dyDescent="0.25">
      <c r="A2" s="41" t="s">
        <v>406</v>
      </c>
      <c r="B2" s="42" t="s">
        <v>407</v>
      </c>
    </row>
    <row r="3" spans="1:2" ht="28.5" customHeight="1" x14ac:dyDescent="0.25">
      <c r="A3" s="43" t="s">
        <v>408</v>
      </c>
      <c r="B3" s="44">
        <f>+'NIVEL CENTRAL'!M178</f>
        <v>115</v>
      </c>
    </row>
    <row r="4" spans="1:2" ht="28.5" customHeight="1" x14ac:dyDescent="0.25">
      <c r="A4" s="43" t="s">
        <v>409</v>
      </c>
      <c r="B4" s="44">
        <f>+'NIVEL CENTRAL'!M179</f>
        <v>0</v>
      </c>
    </row>
    <row r="5" spans="1:2" ht="28.5" customHeight="1" x14ac:dyDescent="0.25">
      <c r="A5" s="45" t="s">
        <v>410</v>
      </c>
      <c r="B5" s="46">
        <f>SUM(B3:B4)</f>
        <v>115</v>
      </c>
    </row>
    <row r="8" spans="1:2" ht="19" x14ac:dyDescent="0.25">
      <c r="A8" s="47" t="s">
        <v>411</v>
      </c>
      <c r="B8" s="48">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Microsoft Office User</cp:lastModifiedBy>
  <cp:revision>9</cp:revision>
  <dcterms:created xsi:type="dcterms:W3CDTF">2014-09-04T19:32:28Z</dcterms:created>
  <dcterms:modified xsi:type="dcterms:W3CDTF">2022-06-29T20:20:43Z</dcterms:modified>
  <cp:category/>
  <cp:contentStatus/>
</cp:coreProperties>
</file>